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dbortolotti\Desktop\"/>
    </mc:Choice>
  </mc:AlternateContent>
  <xr:revisionPtr revIDLastSave="0" documentId="13_ncr:1_{7B3696A7-9079-4C14-9C51-B9F8C5BA5F75}" xr6:coauthVersionLast="40" xr6:coauthVersionMax="40" xr10:uidLastSave="{00000000-0000-0000-0000-000000000000}"/>
  <bookViews>
    <workbookView xWindow="240" yWindow="75" windowWidth="25740" windowHeight="11130" xr2:uid="{00000000-000D-0000-FFFF-FFFF00000000}"/>
  </bookViews>
  <sheets>
    <sheet name="CCP Rebalancing Table" sheetId="4" r:id="rId1"/>
    <sheet name="Multi-Asset-Class ETFs" sheetId="5" r:id="rId2"/>
  </sheets>
  <calcPr calcId="181029"/>
  <fileRecoveryPr autoRecover="0"/>
</workbook>
</file>

<file path=xl/calcChain.xml><?xml version="1.0" encoding="utf-8"?>
<calcChain xmlns="http://schemas.openxmlformats.org/spreadsheetml/2006/main">
  <c r="I2" i="5" l="1"/>
  <c r="I3" i="5"/>
  <c r="I4" i="5"/>
  <c r="I5" i="5"/>
  <c r="I6" i="5"/>
  <c r="I7" i="5"/>
  <c r="I8" i="5"/>
  <c r="A48" i="4" l="1"/>
  <c r="A52" i="4"/>
  <c r="A51" i="4"/>
  <c r="A50" i="4"/>
  <c r="A49" i="4"/>
  <c r="A47" i="4"/>
  <c r="C3" i="5"/>
  <c r="C4" i="5"/>
  <c r="C5" i="5"/>
  <c r="C6" i="5"/>
  <c r="C7" i="5"/>
  <c r="C8" i="5"/>
  <c r="C2" i="5"/>
  <c r="D34" i="4"/>
  <c r="E34" i="4"/>
  <c r="F34" i="4"/>
  <c r="G34" i="4"/>
  <c r="H34" i="4"/>
  <c r="I34" i="4"/>
  <c r="J34" i="4"/>
  <c r="K34" i="4"/>
  <c r="L34" i="4"/>
  <c r="C34" i="4"/>
  <c r="C29" i="4"/>
  <c r="D29" i="4"/>
  <c r="E29" i="4"/>
  <c r="F29" i="4"/>
  <c r="G29" i="4"/>
  <c r="H29" i="4"/>
  <c r="I29" i="4"/>
  <c r="J29" i="4"/>
  <c r="K29" i="4"/>
  <c r="L29" i="4"/>
  <c r="D24" i="4"/>
  <c r="E24" i="4"/>
  <c r="F24" i="4"/>
  <c r="G24" i="4"/>
  <c r="H24" i="4"/>
  <c r="I24" i="4"/>
  <c r="J24" i="4"/>
  <c r="K24" i="4"/>
  <c r="L24" i="4"/>
  <c r="C24" i="4"/>
  <c r="D20" i="4"/>
  <c r="E20" i="4"/>
  <c r="F20" i="4"/>
  <c r="G20" i="4"/>
  <c r="H20" i="4"/>
  <c r="I20" i="4"/>
  <c r="J20" i="4"/>
  <c r="K20" i="4"/>
  <c r="L20" i="4"/>
  <c r="C20" i="4"/>
  <c r="D15" i="4"/>
  <c r="E15" i="4"/>
  <c r="F15" i="4"/>
  <c r="G15" i="4"/>
  <c r="H15" i="4"/>
  <c r="I15" i="4"/>
  <c r="J15" i="4"/>
  <c r="K15" i="4"/>
  <c r="L15" i="4"/>
  <c r="C15" i="4"/>
  <c r="D9" i="4"/>
  <c r="E9" i="4"/>
  <c r="F9" i="4"/>
  <c r="G9" i="4"/>
  <c r="H9" i="4"/>
  <c r="I9" i="4"/>
  <c r="J9" i="4"/>
  <c r="K9" i="4"/>
  <c r="L9" i="4"/>
  <c r="C9" i="4"/>
  <c r="D5" i="4"/>
  <c r="E5" i="4"/>
  <c r="F5" i="4"/>
  <c r="G5" i="4"/>
  <c r="H5" i="4"/>
  <c r="I5" i="4"/>
  <c r="J5" i="4"/>
  <c r="K5" i="4"/>
  <c r="L5" i="4"/>
  <c r="C5" i="4"/>
  <c r="J43" i="4" l="1"/>
  <c r="F43" i="4"/>
  <c r="H10" i="5"/>
  <c r="D52" i="4" s="1"/>
  <c r="D47" i="4"/>
  <c r="K43" i="4"/>
  <c r="G43" i="4"/>
  <c r="E43" i="4"/>
  <c r="D10" i="5"/>
  <c r="D48" i="4" s="1"/>
  <c r="G10" i="5"/>
  <c r="D51" i="4" s="1"/>
  <c r="F10" i="5"/>
  <c r="D50" i="4" s="1"/>
  <c r="E10" i="5"/>
  <c r="D49" i="4" s="1"/>
  <c r="L43" i="4"/>
  <c r="I43" i="4"/>
  <c r="H43" i="4"/>
  <c r="D43" i="4"/>
  <c r="C43" i="4"/>
  <c r="C10" i="5"/>
  <c r="D53" i="4" l="1"/>
  <c r="C47" i="4" s="1"/>
  <c r="E47" i="4" s="1"/>
  <c r="C49" i="4" l="1"/>
  <c r="E49" i="4" s="1"/>
  <c r="C51" i="4"/>
  <c r="E51" i="4" s="1"/>
  <c r="C50" i="4"/>
  <c r="E50" i="4" s="1"/>
  <c r="C48" i="4"/>
  <c r="E48" i="4" s="1"/>
  <c r="C52" i="4"/>
  <c r="E52" i="4" s="1"/>
  <c r="B3" i="5"/>
  <c r="B4" i="5"/>
  <c r="B5" i="5"/>
  <c r="B6" i="5"/>
  <c r="B7" i="5"/>
  <c r="B8" i="5"/>
  <c r="B2" i="5"/>
  <c r="A3" i="5"/>
  <c r="A4" i="5"/>
  <c r="A5" i="5"/>
  <c r="A6" i="5"/>
  <c r="A7" i="5"/>
  <c r="A8" i="5"/>
  <c r="A2" i="5"/>
  <c r="B53" i="4"/>
</calcChain>
</file>

<file path=xl/sharedStrings.xml><?xml version="1.0" encoding="utf-8"?>
<sst xmlns="http://schemas.openxmlformats.org/spreadsheetml/2006/main" count="94" uniqueCount="84">
  <si>
    <t>Cash</t>
  </si>
  <si>
    <t>Emerging Markets</t>
  </si>
  <si>
    <t>Target</t>
  </si>
  <si>
    <t>XGRO</t>
  </si>
  <si>
    <t>TFSA</t>
  </si>
  <si>
    <t>Account 5</t>
  </si>
  <si>
    <t>Account 6</t>
  </si>
  <si>
    <t>Account 7</t>
  </si>
  <si>
    <t>Account 8</t>
  </si>
  <si>
    <t>Account 9</t>
  </si>
  <si>
    <t>RRSP</t>
  </si>
  <si>
    <t>Taxable</t>
  </si>
  <si>
    <t>Account 10</t>
  </si>
  <si>
    <t>Ticker</t>
  </si>
  <si>
    <t>MULTI-ASSET-CLASS ETFs</t>
  </si>
  <si>
    <t>BMO Aggregate Bond Index ETF</t>
  </si>
  <si>
    <t>ZAG</t>
  </si>
  <si>
    <t>Guaranteed Investment Certificates (GICs)</t>
  </si>
  <si>
    <t xml:space="preserve">Vanguard Aggregate Bond Index ETF </t>
  </si>
  <si>
    <t>VAB</t>
  </si>
  <si>
    <t>-</t>
  </si>
  <si>
    <t>iShares S&amp;P/TSX Capped Composite Index ETF</t>
  </si>
  <si>
    <t>BMO S&amp;P/TSX Capped Composite Index ETF</t>
  </si>
  <si>
    <t>XIC</t>
  </si>
  <si>
    <t>ZCN</t>
  </si>
  <si>
    <t>iShares Core Canadian Universe Bond Index ETF</t>
  </si>
  <si>
    <t>XBB</t>
  </si>
  <si>
    <t xml:space="preserve">iShares Core S&amp;P U.S. Total Market Index ETF </t>
  </si>
  <si>
    <t>Vanguard U.S. Total Market Index ETF</t>
  </si>
  <si>
    <t>VUN</t>
  </si>
  <si>
    <t>XUU</t>
  </si>
  <si>
    <t>High-Interest Savings Accounts</t>
  </si>
  <si>
    <t xml:space="preserve">
iShares Core MSCI EAFE IMI Index ETF</t>
  </si>
  <si>
    <t>Vanguard FTSE Developed All Cap ex North America Index ETF</t>
  </si>
  <si>
    <t>VIU</t>
  </si>
  <si>
    <t>XEF</t>
  </si>
  <si>
    <t>Vanguard FTSE Emerging Markets All Cap Index ETF</t>
  </si>
  <si>
    <t>VEE</t>
  </si>
  <si>
    <t xml:space="preserve">
iShares Core MSCI Emerging Markets IMI Index ETF</t>
  </si>
  <si>
    <t>XEC</t>
  </si>
  <si>
    <t>Vanguard Conservative ETF Portfolio</t>
  </si>
  <si>
    <t>VCNS</t>
  </si>
  <si>
    <t>Vanguard Balanced ETF Portfolio</t>
  </si>
  <si>
    <t>Vanguard Growth ETF Portfolio</t>
  </si>
  <si>
    <t>iShares Core Balanced ETF Portfolio</t>
  </si>
  <si>
    <t>iShares Core Growth ETF Portfolio</t>
  </si>
  <si>
    <t>Vanguard FTSE Global All Cap ex Canada Index ETF</t>
  </si>
  <si>
    <t>iShares Core MSCI All Country World ex Canada Index ETF</t>
  </si>
  <si>
    <t>VXC</t>
  </si>
  <si>
    <t>XAW</t>
  </si>
  <si>
    <t>VBAL</t>
  </si>
  <si>
    <t>VGRO</t>
  </si>
  <si>
    <t>XBAL</t>
  </si>
  <si>
    <t>BMO MSCI EAFE Index ETF</t>
  </si>
  <si>
    <t>ZEA</t>
  </si>
  <si>
    <t>BMO MSCI Emerging Markets Index ETF</t>
  </si>
  <si>
    <t>ZEM</t>
  </si>
  <si>
    <t>Canadian Equities</t>
  </si>
  <si>
    <t>U.S. Equities</t>
  </si>
  <si>
    <r>
      <rPr>
        <b/>
        <sz val="11"/>
        <color rgb="FF00B050"/>
        <rFont val="Calibri"/>
        <family val="2"/>
        <scheme val="minor"/>
      </rPr>
      <t>Buy</t>
    </r>
    <r>
      <rPr>
        <b/>
        <sz val="11"/>
        <color theme="4"/>
        <rFont val="Calibri"/>
        <family val="2"/>
        <scheme val="minor"/>
      </rPr>
      <t xml:space="preserve"> or </t>
    </r>
    <r>
      <rPr>
        <b/>
        <sz val="11"/>
        <color rgb="FFFF0000"/>
        <rFont val="Calibri"/>
        <family val="2"/>
        <scheme val="minor"/>
      </rPr>
      <t>Sell</t>
    </r>
  </si>
  <si>
    <t>Actual ($)</t>
  </si>
  <si>
    <t>Actual (%)</t>
  </si>
  <si>
    <t>Int'l Equities</t>
  </si>
  <si>
    <t>Value of holdings ($)</t>
  </si>
  <si>
    <t>TOTAL $ IN MULTI-ASSET CLASS ETFs</t>
  </si>
  <si>
    <t>REBALANCING SPREADSHEET</t>
  </si>
  <si>
    <t xml:space="preserve"> CASH AND EQUIVALENTS</t>
  </si>
  <si>
    <t xml:space="preserve"> FIXED INCOME</t>
  </si>
  <si>
    <t xml:space="preserve"> CANADIAN EQUITIES</t>
  </si>
  <si>
    <t xml:space="preserve"> U.S. EQUITIES</t>
  </si>
  <si>
    <t xml:space="preserve"> INTERNATIONAL EQUITIES</t>
  </si>
  <si>
    <t xml:space="preserve"> EMERGING MARKETS</t>
  </si>
  <si>
    <t xml:space="preserve"> MULTI-ASSET-CLASS ETFs</t>
  </si>
  <si>
    <t xml:space="preserve"> TOTAL</t>
  </si>
  <si>
    <t xml:space="preserve"> ASSET CLASS</t>
  </si>
  <si>
    <t>Fixed Income</t>
  </si>
  <si>
    <t>This spreadsheet is published by Dan Bortolotti for your information only. The investment products listed are examples only and not recomendations. This tool is offered to investors in good faith but without responsibility for any errors or omissions. Any changes to the spreadsheet made by individual users may cause inaccurate calculations that lead to trading errors: use at your own risk.</t>
  </si>
  <si>
    <t>Vanguard FTSE Canada All Cap Index ETF</t>
  </si>
  <si>
    <t>VCN</t>
  </si>
  <si>
    <t>Account 2</t>
  </si>
  <si>
    <t>Account 1</t>
  </si>
  <si>
    <t>Account 3</t>
  </si>
  <si>
    <t>Account 4</t>
  </si>
  <si>
    <t>LIRA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</si>
</sst>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0.0%"/>
    <numFmt numFmtId="165" formatCode="&quot;$&quot;#,##0"/>
    <numFmt numFmtId="166" formatCode="0.000%"/>
  </numFmts>
  <fonts count="18" x14ac:knownFonts="1">
    <font>
      <sz val="11"/>
      <color theme="1"/>
      <name val="Calibri"/>
      <family val="2"/>
      <scheme val="minor"/>
    </font>
    <font>
      <b/>
      <sz val="11"/>
      <color theme="1"/>
      <name val="Calibri"/>
      <family val="2"/>
      <scheme val="minor"/>
    </font>
    <font>
      <sz val="11"/>
      <color theme="0" tint="-0.34998626667073579"/>
      <name val="Calibri"/>
      <family val="2"/>
      <scheme val="minor"/>
    </font>
    <font>
      <sz val="11"/>
      <name val="Calibri"/>
      <family val="2"/>
      <scheme val="minor"/>
    </font>
    <font>
      <b/>
      <sz val="11"/>
      <name val="Calibri"/>
      <family val="2"/>
      <scheme val="minor"/>
    </font>
    <font>
      <b/>
      <sz val="11"/>
      <color theme="0" tint="-0.499984740745262"/>
      <name val="Calibri"/>
      <family val="2"/>
      <scheme val="minor"/>
    </font>
    <font>
      <sz val="11"/>
      <color theme="0" tint="-0.499984740745262"/>
      <name val="Calibri"/>
      <family val="2"/>
      <scheme val="minor"/>
    </font>
    <font>
      <sz val="11"/>
      <color rgb="FF00B050"/>
      <name val="Calibri"/>
      <family val="2"/>
      <scheme val="minor"/>
    </font>
    <font>
      <b/>
      <sz val="11"/>
      <color theme="0" tint="-0.34998626667073579"/>
      <name val="Calibri"/>
      <family val="2"/>
      <scheme val="minor"/>
    </font>
    <font>
      <b/>
      <sz val="11"/>
      <color rgb="FFFF0000"/>
      <name val="Calibri"/>
      <family val="2"/>
      <scheme val="minor"/>
    </font>
    <font>
      <b/>
      <sz val="11"/>
      <color rgb="FF00B050"/>
      <name val="Calibri"/>
      <family val="2"/>
      <scheme val="minor"/>
    </font>
    <font>
      <b/>
      <sz val="11"/>
      <color theme="4"/>
      <name val="Calibri"/>
      <family val="2"/>
      <scheme val="minor"/>
    </font>
    <font>
      <sz val="11"/>
      <color theme="4"/>
      <name val="Calibri"/>
      <family val="2"/>
      <scheme val="minor"/>
    </font>
    <font>
      <b/>
      <sz val="11"/>
      <color rgb="FF0070C0"/>
      <name val="Calibri"/>
      <family val="2"/>
      <scheme val="minor"/>
    </font>
    <font>
      <i/>
      <sz val="11"/>
      <color theme="1"/>
      <name val="Calibri"/>
      <family val="2"/>
      <scheme val="minor"/>
    </font>
    <font>
      <b/>
      <sz val="26"/>
      <color theme="1"/>
      <name val="Calibri"/>
      <family val="2"/>
      <scheme val="minor"/>
    </font>
    <font>
      <sz val="10"/>
      <color theme="1"/>
      <name val="Calibri"/>
      <family val="2"/>
      <scheme val="minor"/>
    </font>
    <font>
      <b/>
      <sz val="11"/>
      <color theme="5"/>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medium">
        <color theme="4"/>
      </bottom>
      <diagonal/>
    </border>
    <border>
      <left/>
      <right/>
      <top style="medium">
        <color auto="1"/>
      </top>
      <bottom style="medium">
        <color auto="1"/>
      </bottom>
      <diagonal/>
    </border>
    <border>
      <left/>
      <right/>
      <top/>
      <bottom style="thin">
        <color theme="4"/>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91">
    <xf numFmtId="0" fontId="0" fillId="0" borderId="0" xfId="0"/>
    <xf numFmtId="0" fontId="2" fillId="0" borderId="0" xfId="0" applyFont="1" applyAlignment="1">
      <alignment horizontal="right"/>
    </xf>
    <xf numFmtId="3" fontId="1" fillId="0" borderId="0" xfId="0" applyNumberFormat="1" applyFont="1" applyFill="1"/>
    <xf numFmtId="0" fontId="0" fillId="0" borderId="0" xfId="0" applyFill="1"/>
    <xf numFmtId="0" fontId="0" fillId="0" borderId="0" xfId="0" applyAlignment="1">
      <alignment horizontal="right"/>
    </xf>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Fill="1" applyAlignment="1">
      <alignment horizontal="left" indent="1"/>
    </xf>
    <xf numFmtId="0" fontId="4" fillId="0" borderId="0" xfId="0" applyFont="1" applyFill="1" applyAlignment="1">
      <alignment horizontal="center"/>
    </xf>
    <xf numFmtId="0" fontId="0" fillId="0" borderId="0" xfId="0" applyAlignment="1">
      <alignment vertical="center"/>
    </xf>
    <xf numFmtId="0" fontId="0" fillId="0" borderId="0" xfId="0" applyFill="1" applyAlignment="1">
      <alignment vertical="center"/>
    </xf>
    <xf numFmtId="0" fontId="1" fillId="0" borderId="0" xfId="0" applyFont="1" applyFill="1" applyAlignment="1">
      <alignment horizontal="right" vertical="center"/>
    </xf>
    <xf numFmtId="0" fontId="0" fillId="0" borderId="0" xfId="0" applyFont="1" applyAlignment="1">
      <alignment vertical="center"/>
    </xf>
    <xf numFmtId="0" fontId="11" fillId="0" borderId="1" xfId="0" applyFont="1" applyFill="1" applyBorder="1" applyAlignment="1">
      <alignment vertical="center"/>
    </xf>
    <xf numFmtId="0" fontId="1" fillId="0" borderId="0" xfId="0" applyFont="1" applyFill="1" applyAlignment="1">
      <alignment vertical="center"/>
    </xf>
    <xf numFmtId="0" fontId="6" fillId="0" borderId="0" xfId="0" applyFont="1" applyAlignment="1">
      <alignment vertical="center"/>
    </xf>
    <xf numFmtId="0" fontId="11" fillId="0" borderId="1" xfId="0" applyFont="1" applyFill="1" applyBorder="1" applyAlignment="1">
      <alignment horizontal="center" vertical="center"/>
    </xf>
    <xf numFmtId="165" fontId="3" fillId="0" borderId="0" xfId="0" applyNumberFormat="1" applyFont="1" applyAlignment="1" applyProtection="1">
      <alignment vertical="center"/>
      <protection locked="0"/>
    </xf>
    <xf numFmtId="165" fontId="3" fillId="0" borderId="0" xfId="0" applyNumberFormat="1" applyFont="1" applyAlignment="1" applyProtection="1">
      <alignment horizontal="right" vertical="center"/>
      <protection locked="0"/>
    </xf>
    <xf numFmtId="165" fontId="3" fillId="0" borderId="0" xfId="0" applyNumberFormat="1" applyFont="1" applyFill="1" applyAlignment="1" applyProtection="1">
      <alignment vertical="center"/>
      <protection locked="0"/>
    </xf>
    <xf numFmtId="165" fontId="3" fillId="0" borderId="0" xfId="0" applyNumberFormat="1" applyFont="1" applyFill="1" applyBorder="1" applyAlignment="1" applyProtection="1">
      <alignment vertical="center"/>
      <protection locked="0"/>
    </xf>
    <xf numFmtId="165" fontId="3" fillId="0" borderId="0" xfId="0" applyNumberFormat="1" applyFont="1" applyFill="1" applyAlignment="1">
      <alignment vertical="center"/>
    </xf>
    <xf numFmtId="165" fontId="3" fillId="0" borderId="0" xfId="0" applyNumberFormat="1" applyFont="1" applyFill="1" applyAlignment="1" applyProtection="1">
      <alignment vertical="center"/>
    </xf>
    <xf numFmtId="165" fontId="3" fillId="0" borderId="0" xfId="0" applyNumberFormat="1" applyFont="1" applyFill="1" applyAlignment="1" applyProtection="1">
      <alignment horizontal="right" vertical="center"/>
      <protection locked="0"/>
    </xf>
    <xf numFmtId="165" fontId="4" fillId="0" borderId="0" xfId="0" applyNumberFormat="1" applyFont="1" applyFill="1" applyAlignment="1">
      <alignment vertical="center"/>
    </xf>
    <xf numFmtId="165" fontId="3" fillId="0" borderId="0" xfId="0" applyNumberFormat="1" applyFont="1" applyAlignment="1">
      <alignment horizontal="right" vertical="center"/>
    </xf>
    <xf numFmtId="10" fontId="0" fillId="0" borderId="0" xfId="0" applyNumberFormat="1" applyAlignment="1">
      <alignment horizontal="right"/>
    </xf>
    <xf numFmtId="0" fontId="1" fillId="0" borderId="2" xfId="0" applyFont="1" applyBorder="1" applyAlignment="1">
      <alignment vertical="center"/>
    </xf>
    <xf numFmtId="0" fontId="0" fillId="0" borderId="2" xfId="0" applyBorder="1" applyAlignment="1">
      <alignment horizontal="center" vertical="center"/>
    </xf>
    <xf numFmtId="165" fontId="1" fillId="0" borderId="2" xfId="0" applyNumberFormat="1" applyFont="1" applyBorder="1" applyAlignment="1">
      <alignment horizontal="right" vertical="center"/>
    </xf>
    <xf numFmtId="164" fontId="3" fillId="0" borderId="0" xfId="0" applyNumberFormat="1" applyFont="1" applyAlignment="1">
      <alignment horizontal="right" vertical="center"/>
    </xf>
    <xf numFmtId="0" fontId="1" fillId="2"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Alignment="1">
      <alignment vertical="center"/>
    </xf>
    <xf numFmtId="166" fontId="0" fillId="0" borderId="0" xfId="0" applyNumberFormat="1"/>
    <xf numFmtId="165" fontId="1" fillId="0" borderId="0" xfId="0" applyNumberFormat="1" applyFont="1" applyAlignment="1">
      <alignment horizontal="right"/>
    </xf>
    <xf numFmtId="165" fontId="14" fillId="0" borderId="2" xfId="0" applyNumberFormat="1" applyFont="1" applyBorder="1" applyAlignment="1">
      <alignment horizontal="right" vertical="center"/>
    </xf>
    <xf numFmtId="3" fontId="4" fillId="0" borderId="0" xfId="0" applyNumberFormat="1" applyFont="1" applyAlignment="1">
      <alignment horizontal="left" vertical="center" indent="1"/>
    </xf>
    <xf numFmtId="0" fontId="4" fillId="0" borderId="0" xfId="0" applyFont="1" applyAlignment="1">
      <alignment horizontal="left" vertical="center" indent="1"/>
    </xf>
    <xf numFmtId="6" fontId="7" fillId="0" borderId="0" xfId="0" applyNumberFormat="1" applyFont="1" applyAlignment="1">
      <alignment horizontal="right" vertical="center"/>
    </xf>
    <xf numFmtId="0" fontId="1" fillId="0" borderId="4" xfId="0" applyFont="1" applyFill="1" applyBorder="1" applyAlignment="1">
      <alignment horizontal="left" vertical="center"/>
    </xf>
    <xf numFmtId="0" fontId="4" fillId="0" borderId="4" xfId="0" applyFont="1" applyFill="1" applyBorder="1" applyAlignment="1">
      <alignment horizontal="center" vertical="center"/>
    </xf>
    <xf numFmtId="165" fontId="1" fillId="0" borderId="4" xfId="0" applyNumberFormat="1" applyFont="1" applyFill="1" applyBorder="1" applyAlignment="1">
      <alignment vertical="center"/>
    </xf>
    <xf numFmtId="9" fontId="1" fillId="0" borderId="4" xfId="0" applyNumberFormat="1" applyFont="1" applyBorder="1" applyAlignment="1">
      <alignment horizontal="right" vertical="center"/>
    </xf>
    <xf numFmtId="0" fontId="6" fillId="0" borderId="4" xfId="0" applyFont="1" applyBorder="1" applyAlignment="1">
      <alignment horizontal="right" vertical="center"/>
    </xf>
    <xf numFmtId="165" fontId="4" fillId="0" borderId="4" xfId="0" applyNumberFormat="1" applyFont="1" applyBorder="1" applyAlignment="1">
      <alignment horizontal="right" vertical="center"/>
    </xf>
    <xf numFmtId="9" fontId="5" fillId="0" borderId="4" xfId="0" applyNumberFormat="1" applyFont="1" applyBorder="1" applyAlignment="1">
      <alignment horizontal="right" vertical="center"/>
    </xf>
    <xf numFmtId="9" fontId="4" fillId="0" borderId="0" xfId="0" applyNumberFormat="1" applyFont="1" applyAlignment="1" applyProtection="1">
      <alignment horizontal="right" vertical="center"/>
      <protection locked="0"/>
    </xf>
    <xf numFmtId="0" fontId="0" fillId="0" borderId="0" xfId="0" applyFont="1" applyAlignment="1" applyProtection="1">
      <alignment vertical="center"/>
      <protection locked="0"/>
    </xf>
    <xf numFmtId="0" fontId="0" fillId="0" borderId="0" xfId="0" applyFill="1" applyAlignment="1" applyProtection="1">
      <alignment vertical="center"/>
      <protection locked="0"/>
    </xf>
    <xf numFmtId="165" fontId="4" fillId="0" borderId="0" xfId="0" applyNumberFormat="1" applyFont="1" applyBorder="1" applyAlignment="1" applyProtection="1">
      <alignment vertical="center"/>
      <protection locked="0"/>
    </xf>
    <xf numFmtId="165" fontId="3" fillId="0" borderId="0" xfId="0" applyNumberFormat="1" applyFont="1" applyBorder="1" applyAlignment="1" applyProtection="1">
      <alignment vertical="center"/>
      <protection locked="0"/>
    </xf>
    <xf numFmtId="0" fontId="12" fillId="2" borderId="0" xfId="0" applyFont="1" applyFill="1" applyAlignment="1" applyProtection="1">
      <alignment horizontal="righ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center" vertical="center"/>
      <protection locked="0"/>
    </xf>
    <xf numFmtId="0" fontId="0" fillId="0" borderId="0" xfId="0" applyFont="1" applyFill="1" applyAlignment="1" applyProtection="1">
      <alignment horizontal="left" vertical="center" indent="1"/>
      <protection locked="0"/>
    </xf>
    <xf numFmtId="0" fontId="3" fillId="0" borderId="0" xfId="0" applyFont="1" applyFill="1" applyAlignment="1" applyProtection="1">
      <alignment horizontal="left" vertical="center" indent="1"/>
      <protection locked="0"/>
    </xf>
    <xf numFmtId="0" fontId="3" fillId="0" borderId="0" xfId="0" applyFont="1" applyFill="1" applyAlignment="1" applyProtection="1">
      <alignment horizontal="center" vertical="center"/>
      <protection locked="0"/>
    </xf>
    <xf numFmtId="0" fontId="0" fillId="0" borderId="0" xfId="0" applyFont="1" applyAlignment="1" applyProtection="1">
      <alignment horizontal="left" vertical="center" indent="1"/>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3" fillId="0" borderId="1" xfId="0" applyFont="1" applyBorder="1" applyAlignment="1">
      <alignment horizontal="right"/>
    </xf>
    <xf numFmtId="0" fontId="11" fillId="0" borderId="1" xfId="0" applyFont="1" applyFill="1" applyBorder="1" applyAlignment="1">
      <alignment horizontal="right" vertical="center"/>
    </xf>
    <xf numFmtId="0" fontId="16" fillId="0" borderId="0" xfId="0" applyFont="1" applyAlignment="1">
      <alignment vertical="top" wrapText="1"/>
    </xf>
    <xf numFmtId="166" fontId="17" fillId="0" borderId="0" xfId="0" applyNumberFormat="1" applyFont="1" applyAlignment="1">
      <alignment horizontal="left" indent="1"/>
    </xf>
    <xf numFmtId="0" fontId="13" fillId="0" borderId="3" xfId="0" applyFont="1" applyBorder="1" applyAlignment="1" applyProtection="1">
      <alignment vertical="center"/>
    </xf>
    <xf numFmtId="0" fontId="13" fillId="0" borderId="3" xfId="0" applyFont="1" applyBorder="1" applyAlignment="1" applyProtection="1">
      <alignment horizontal="center" vertical="center"/>
    </xf>
    <xf numFmtId="165" fontId="13" fillId="0" borderId="3" xfId="0" applyNumberFormat="1" applyFont="1" applyBorder="1" applyAlignment="1" applyProtection="1">
      <alignment vertical="center"/>
    </xf>
    <xf numFmtId="0" fontId="13" fillId="0" borderId="0" xfId="0" applyFont="1" applyAlignment="1" applyProtection="1">
      <alignment vertical="center"/>
    </xf>
    <xf numFmtId="0" fontId="11" fillId="0" borderId="3" xfId="0" applyFont="1" applyBorder="1" applyAlignment="1" applyProtection="1">
      <alignment vertical="center"/>
    </xf>
    <xf numFmtId="0" fontId="11" fillId="0" borderId="3" xfId="0" applyFont="1" applyBorder="1" applyAlignment="1" applyProtection="1">
      <alignment horizontal="center" vertical="center"/>
    </xf>
    <xf numFmtId="0" fontId="0" fillId="0" borderId="0" xfId="0" applyFill="1" applyAlignment="1" applyProtection="1">
      <alignment vertical="center"/>
    </xf>
    <xf numFmtId="165" fontId="11" fillId="0" borderId="3" xfId="0" applyNumberFormat="1" applyFont="1" applyBorder="1" applyAlignment="1" applyProtection="1">
      <alignment vertical="center"/>
    </xf>
    <xf numFmtId="0" fontId="11" fillId="0" borderId="3" xfId="0" applyFont="1" applyFill="1" applyBorder="1" applyAlignment="1" applyProtection="1">
      <alignment vertical="center"/>
    </xf>
    <xf numFmtId="0" fontId="11" fillId="0" borderId="5" xfId="0" applyFont="1" applyBorder="1" applyAlignment="1" applyProtection="1">
      <alignment vertical="center"/>
    </xf>
    <xf numFmtId="0" fontId="11" fillId="0" borderId="5" xfId="0" applyFont="1" applyBorder="1" applyAlignment="1" applyProtection="1">
      <alignment horizontal="right" vertical="center"/>
    </xf>
    <xf numFmtId="0" fontId="0" fillId="0" borderId="0" xfId="0" applyAlignment="1" applyProtection="1">
      <alignment vertical="center"/>
    </xf>
    <xf numFmtId="0" fontId="8" fillId="0" borderId="0" xfId="0" applyFont="1" applyAlignment="1" applyProtection="1">
      <alignment horizontal="right" vertical="center"/>
    </xf>
    <xf numFmtId="0" fontId="2" fillId="0" borderId="0" xfId="0" applyFont="1" applyAlignment="1" applyProtection="1">
      <alignment horizontal="right" vertical="center"/>
    </xf>
    <xf numFmtId="9" fontId="0" fillId="0" borderId="0" xfId="0" applyNumberFormat="1" applyAlignment="1" applyProtection="1">
      <alignment horizontal="right"/>
      <protection locked="0"/>
    </xf>
    <xf numFmtId="164" fontId="0" fillId="0" borderId="0" xfId="0" applyNumberFormat="1" applyAlignment="1" applyProtection="1">
      <alignment horizontal="right"/>
      <protection locked="0"/>
    </xf>
    <xf numFmtId="0" fontId="11" fillId="2" borderId="0" xfId="0" applyFont="1" applyFill="1" applyAlignment="1" applyProtection="1">
      <alignment horizontal="right" vertical="center"/>
      <protection locked="0"/>
    </xf>
    <xf numFmtId="0" fontId="11" fillId="2" borderId="0" xfId="0" applyFont="1" applyFill="1" applyAlignment="1">
      <alignment horizontal="center" vertical="center"/>
    </xf>
    <xf numFmtId="0" fontId="15" fillId="0" borderId="0" xfId="0" applyFont="1" applyAlignment="1">
      <alignment horizontal="left" vertical="center" indent="1"/>
    </xf>
    <xf numFmtId="0" fontId="16" fillId="0" borderId="0" xfId="0" applyFont="1" applyAlignment="1">
      <alignment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anadiancouchpotato.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2857500</xdr:colOff>
      <xdr:row>0</xdr:row>
      <xdr:rowOff>819150</xdr:rowOff>
    </xdr:to>
    <xdr:pic>
      <xdr:nvPicPr>
        <xdr:cNvPr id="2" name="Picture 1" descr="Canadian Couch Potato Logo">
          <a:hlinkClick xmlns:r="http://schemas.openxmlformats.org/officeDocument/2006/relationships" r:id="rId1"/>
          <a:extLst>
            <a:ext uri="{FF2B5EF4-FFF2-40B4-BE49-F238E27FC236}">
              <a16:creationId xmlns:a16="http://schemas.microsoft.com/office/drawing/2014/main" id="{2BAD6015-42E7-4ACD-870B-6C1D59F77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575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8B11-7EDB-4F56-9F80-3C9C085A485F}">
  <sheetPr>
    <pageSetUpPr fitToPage="1"/>
  </sheetPr>
  <dimension ref="A1:L62"/>
  <sheetViews>
    <sheetView tabSelected="1" workbookViewId="0">
      <pane ySplit="3" topLeftCell="A4" activePane="bottomLeft" state="frozen"/>
      <selection pane="bottomLeft" activeCell="B35" sqref="B35"/>
    </sheetView>
  </sheetViews>
  <sheetFormatPr defaultRowHeight="15" x14ac:dyDescent="0.25"/>
  <cols>
    <col min="1" max="1" width="57.85546875" style="5" customWidth="1"/>
    <col min="2" max="2" width="10.5703125" style="6" customWidth="1"/>
    <col min="3" max="12" width="14.7109375" customWidth="1"/>
    <col min="13" max="13" width="18" customWidth="1"/>
  </cols>
  <sheetData>
    <row r="1" spans="1:12" ht="65.25" customHeight="1" x14ac:dyDescent="0.25">
      <c r="A1"/>
      <c r="B1" s="89" t="s">
        <v>65</v>
      </c>
      <c r="C1" s="89"/>
      <c r="D1" s="89"/>
      <c r="E1" s="89"/>
      <c r="F1" s="89"/>
      <c r="G1" s="89"/>
      <c r="H1" s="89"/>
      <c r="I1" s="89"/>
      <c r="J1" s="89"/>
      <c r="K1" s="89"/>
      <c r="L1" s="89"/>
    </row>
    <row r="2" spans="1:12" s="10" customFormat="1" x14ac:dyDescent="0.25">
      <c r="A2" s="32"/>
      <c r="B2" s="88" t="s">
        <v>13</v>
      </c>
      <c r="C2" s="87" t="s">
        <v>80</v>
      </c>
      <c r="D2" s="87" t="s">
        <v>79</v>
      </c>
      <c r="E2" s="87" t="s">
        <v>81</v>
      </c>
      <c r="F2" s="87" t="s">
        <v>82</v>
      </c>
      <c r="G2" s="87" t="s">
        <v>5</v>
      </c>
      <c r="H2" s="87" t="s">
        <v>6</v>
      </c>
      <c r="I2" s="87" t="s">
        <v>7</v>
      </c>
      <c r="J2" s="87" t="s">
        <v>8</v>
      </c>
      <c r="K2" s="87" t="s">
        <v>9</v>
      </c>
      <c r="L2" s="87" t="s">
        <v>12</v>
      </c>
    </row>
    <row r="3" spans="1:12" s="10" customFormat="1" x14ac:dyDescent="0.25">
      <c r="A3" s="32"/>
      <c r="B3" s="88"/>
      <c r="C3" s="57" t="s">
        <v>4</v>
      </c>
      <c r="D3" s="57" t="s">
        <v>4</v>
      </c>
      <c r="E3" s="57" t="s">
        <v>10</v>
      </c>
      <c r="F3" s="57" t="s">
        <v>10</v>
      </c>
      <c r="G3" s="57" t="s">
        <v>10</v>
      </c>
      <c r="H3" s="57" t="s">
        <v>83</v>
      </c>
      <c r="I3" s="57" t="s">
        <v>11</v>
      </c>
      <c r="J3" s="57" t="s">
        <v>11</v>
      </c>
      <c r="K3" s="57" t="s">
        <v>11</v>
      </c>
      <c r="L3" s="57" t="s">
        <v>11</v>
      </c>
    </row>
    <row r="4" spans="1:12" s="11" customFormat="1" x14ac:dyDescent="0.25">
      <c r="A4" s="15"/>
      <c r="B4" s="33"/>
      <c r="C4" s="12"/>
      <c r="D4" s="12"/>
      <c r="E4" s="12"/>
      <c r="F4" s="12"/>
      <c r="G4" s="12"/>
      <c r="H4" s="12"/>
      <c r="I4" s="12"/>
      <c r="J4" s="12"/>
      <c r="K4" s="12"/>
      <c r="L4" s="12"/>
    </row>
    <row r="5" spans="1:12" s="74" customFormat="1" ht="20.100000000000001" customHeight="1" x14ac:dyDescent="0.25">
      <c r="A5" s="71" t="s">
        <v>66</v>
      </c>
      <c r="B5" s="72"/>
      <c r="C5" s="73">
        <f>SUM(C6:C8)</f>
        <v>0</v>
      </c>
      <c r="D5" s="73">
        <f t="shared" ref="D5:L5" si="0">SUM(D6:D8)</f>
        <v>0</v>
      </c>
      <c r="E5" s="73">
        <f t="shared" si="0"/>
        <v>0</v>
      </c>
      <c r="F5" s="73">
        <f t="shared" si="0"/>
        <v>0</v>
      </c>
      <c r="G5" s="73">
        <f t="shared" si="0"/>
        <v>0</v>
      </c>
      <c r="H5" s="73">
        <f t="shared" si="0"/>
        <v>0</v>
      </c>
      <c r="I5" s="73">
        <f t="shared" si="0"/>
        <v>0</v>
      </c>
      <c r="J5" s="73">
        <f t="shared" si="0"/>
        <v>0</v>
      </c>
      <c r="K5" s="73">
        <f t="shared" si="0"/>
        <v>0</v>
      </c>
      <c r="L5" s="73">
        <f t="shared" si="0"/>
        <v>0</v>
      </c>
    </row>
    <row r="6" spans="1:12" s="53" customFormat="1" ht="15" customHeight="1" x14ac:dyDescent="0.25">
      <c r="A6" s="63" t="s">
        <v>0</v>
      </c>
      <c r="B6" s="64" t="s">
        <v>20</v>
      </c>
      <c r="C6" s="18"/>
      <c r="D6" s="18"/>
      <c r="E6" s="19"/>
      <c r="F6" s="19"/>
      <c r="G6" s="19"/>
      <c r="H6" s="19"/>
      <c r="I6" s="18"/>
      <c r="J6" s="19"/>
      <c r="K6" s="18"/>
      <c r="L6" s="18"/>
    </row>
    <row r="7" spans="1:12" s="53" customFormat="1" ht="15" customHeight="1" x14ac:dyDescent="0.25">
      <c r="A7" s="63" t="s">
        <v>31</v>
      </c>
      <c r="B7" s="64" t="s">
        <v>20</v>
      </c>
      <c r="C7" s="18"/>
      <c r="D7" s="18"/>
      <c r="E7" s="19"/>
      <c r="F7" s="19"/>
      <c r="G7" s="19"/>
      <c r="H7" s="19"/>
      <c r="I7" s="18"/>
      <c r="J7" s="19"/>
      <c r="K7" s="18"/>
      <c r="L7" s="18"/>
    </row>
    <row r="8" spans="1:12" s="11" customFormat="1" x14ac:dyDescent="0.25">
      <c r="A8" s="15"/>
      <c r="B8" s="33"/>
      <c r="C8" s="20"/>
      <c r="D8" s="20"/>
      <c r="E8" s="24"/>
      <c r="F8" s="24"/>
      <c r="G8" s="24"/>
      <c r="H8" s="24"/>
      <c r="I8" s="20"/>
      <c r="J8" s="24"/>
      <c r="K8" s="22"/>
      <c r="L8" s="22"/>
    </row>
    <row r="9" spans="1:12" s="77" customFormat="1" ht="20.100000000000001" customHeight="1" x14ac:dyDescent="0.25">
      <c r="A9" s="75" t="s">
        <v>67</v>
      </c>
      <c r="B9" s="76"/>
      <c r="C9" s="73">
        <f>SUM(C10:C14)</f>
        <v>0</v>
      </c>
      <c r="D9" s="73">
        <f t="shared" ref="D9:L9" si="1">SUM(D10:D14)</f>
        <v>0</v>
      </c>
      <c r="E9" s="73">
        <f t="shared" si="1"/>
        <v>0</v>
      </c>
      <c r="F9" s="73">
        <f t="shared" si="1"/>
        <v>0</v>
      </c>
      <c r="G9" s="73">
        <f t="shared" si="1"/>
        <v>0</v>
      </c>
      <c r="H9" s="73">
        <f t="shared" si="1"/>
        <v>0</v>
      </c>
      <c r="I9" s="73">
        <f t="shared" si="1"/>
        <v>0</v>
      </c>
      <c r="J9" s="73">
        <f t="shared" si="1"/>
        <v>0</v>
      </c>
      <c r="K9" s="73">
        <f t="shared" si="1"/>
        <v>0</v>
      </c>
      <c r="L9" s="73">
        <f t="shared" si="1"/>
        <v>0</v>
      </c>
    </row>
    <row r="10" spans="1:12" s="54" customFormat="1" ht="15" customHeight="1" x14ac:dyDescent="0.25">
      <c r="A10" s="58" t="s">
        <v>15</v>
      </c>
      <c r="B10" s="59" t="s">
        <v>16</v>
      </c>
      <c r="C10" s="18"/>
      <c r="D10" s="18"/>
      <c r="E10" s="19"/>
      <c r="F10" s="19"/>
      <c r="G10" s="19"/>
      <c r="H10" s="19"/>
      <c r="I10" s="18"/>
      <c r="J10" s="19"/>
      <c r="K10" s="18"/>
      <c r="L10" s="18"/>
    </row>
    <row r="11" spans="1:12" s="54" customFormat="1" ht="15" customHeight="1" x14ac:dyDescent="0.25">
      <c r="A11" s="58" t="s">
        <v>18</v>
      </c>
      <c r="B11" s="59" t="s">
        <v>19</v>
      </c>
      <c r="C11" s="18"/>
      <c r="D11" s="18"/>
      <c r="E11" s="19"/>
      <c r="F11" s="19"/>
      <c r="G11" s="19"/>
      <c r="H11" s="19"/>
      <c r="I11" s="18"/>
      <c r="J11" s="19"/>
      <c r="K11" s="18"/>
      <c r="L11" s="18"/>
    </row>
    <row r="12" spans="1:12" s="54" customFormat="1" ht="15" customHeight="1" x14ac:dyDescent="0.25">
      <c r="A12" s="60" t="s">
        <v>25</v>
      </c>
      <c r="B12" s="59" t="s">
        <v>26</v>
      </c>
      <c r="C12" s="21"/>
      <c r="D12" s="21"/>
      <c r="E12" s="21"/>
      <c r="F12" s="21"/>
      <c r="G12" s="21"/>
      <c r="H12" s="21"/>
      <c r="I12" s="21"/>
      <c r="J12" s="21"/>
      <c r="K12" s="21"/>
      <c r="L12" s="21"/>
    </row>
    <row r="13" spans="1:12" s="54" customFormat="1" ht="15" customHeight="1" x14ac:dyDescent="0.25">
      <c r="A13" s="61" t="s">
        <v>17</v>
      </c>
      <c r="B13" s="62" t="s">
        <v>20</v>
      </c>
      <c r="C13" s="20"/>
      <c r="D13" s="20"/>
      <c r="E13" s="20"/>
      <c r="F13" s="20"/>
      <c r="G13" s="20"/>
      <c r="H13" s="20"/>
      <c r="I13" s="20"/>
      <c r="J13" s="20"/>
      <c r="K13" s="20"/>
      <c r="L13" s="20"/>
    </row>
    <row r="14" spans="1:12" s="11" customFormat="1" x14ac:dyDescent="0.25">
      <c r="A14" s="36"/>
      <c r="B14" s="37"/>
      <c r="C14" s="20"/>
      <c r="D14" s="20"/>
      <c r="E14" s="20"/>
      <c r="F14" s="20"/>
      <c r="G14" s="20"/>
      <c r="H14" s="20"/>
      <c r="I14" s="20"/>
      <c r="J14" s="20"/>
      <c r="K14" s="22"/>
      <c r="L14" s="22"/>
    </row>
    <row r="15" spans="1:12" s="77" customFormat="1" ht="20.100000000000001" customHeight="1" x14ac:dyDescent="0.25">
      <c r="A15" s="75" t="s">
        <v>68</v>
      </c>
      <c r="B15" s="75"/>
      <c r="C15" s="78">
        <f t="shared" ref="C15:L15" si="2">SUM(C16:C19)</f>
        <v>0</v>
      </c>
      <c r="D15" s="78">
        <f t="shared" si="2"/>
        <v>0</v>
      </c>
      <c r="E15" s="78">
        <f t="shared" si="2"/>
        <v>0</v>
      </c>
      <c r="F15" s="78">
        <f t="shared" si="2"/>
        <v>0</v>
      </c>
      <c r="G15" s="78">
        <f t="shared" si="2"/>
        <v>0</v>
      </c>
      <c r="H15" s="78">
        <f t="shared" si="2"/>
        <v>0</v>
      </c>
      <c r="I15" s="78">
        <f t="shared" si="2"/>
        <v>0</v>
      </c>
      <c r="J15" s="78">
        <f t="shared" si="2"/>
        <v>0</v>
      </c>
      <c r="K15" s="78">
        <f t="shared" si="2"/>
        <v>0</v>
      </c>
      <c r="L15" s="78">
        <f t="shared" si="2"/>
        <v>0</v>
      </c>
    </row>
    <row r="16" spans="1:12" s="54" customFormat="1" ht="15" customHeight="1" x14ac:dyDescent="0.25">
      <c r="A16" s="58" t="s">
        <v>22</v>
      </c>
      <c r="B16" s="65" t="s">
        <v>24</v>
      </c>
      <c r="C16" s="20"/>
      <c r="D16" s="20"/>
      <c r="E16" s="20"/>
      <c r="F16" s="20"/>
      <c r="G16" s="20"/>
      <c r="H16" s="20"/>
      <c r="I16" s="20"/>
      <c r="J16" s="20"/>
      <c r="K16" s="20"/>
      <c r="L16" s="20"/>
    </row>
    <row r="17" spans="1:12" s="54" customFormat="1" ht="15" customHeight="1" x14ac:dyDescent="0.25">
      <c r="A17" s="60" t="s">
        <v>77</v>
      </c>
      <c r="B17" s="65" t="s">
        <v>78</v>
      </c>
      <c r="C17" s="20"/>
      <c r="D17" s="20"/>
      <c r="E17" s="20"/>
      <c r="F17" s="20"/>
      <c r="G17" s="20"/>
      <c r="H17" s="20"/>
      <c r="I17" s="20"/>
      <c r="J17" s="20"/>
      <c r="K17" s="20"/>
      <c r="L17" s="20"/>
    </row>
    <row r="18" spans="1:12" s="54" customFormat="1" ht="15" customHeight="1" x14ac:dyDescent="0.25">
      <c r="A18" s="58" t="s">
        <v>21</v>
      </c>
      <c r="B18" s="65" t="s">
        <v>23</v>
      </c>
      <c r="C18" s="20"/>
      <c r="D18" s="20"/>
      <c r="E18" s="20"/>
      <c r="F18" s="20"/>
      <c r="G18" s="20"/>
      <c r="H18" s="20"/>
      <c r="I18" s="20"/>
      <c r="J18" s="20"/>
      <c r="K18" s="20"/>
      <c r="L18" s="20"/>
    </row>
    <row r="19" spans="1:12" s="11" customFormat="1" x14ac:dyDescent="0.25">
      <c r="A19" s="15"/>
      <c r="B19" s="33"/>
      <c r="C19" s="20"/>
      <c r="D19" s="20"/>
      <c r="E19" s="23"/>
      <c r="F19" s="23"/>
      <c r="G19" s="22"/>
      <c r="H19" s="23"/>
      <c r="I19" s="23"/>
      <c r="J19" s="23"/>
      <c r="K19" s="22"/>
      <c r="L19" s="22"/>
    </row>
    <row r="20" spans="1:12" s="77" customFormat="1" ht="20.100000000000001" customHeight="1" x14ac:dyDescent="0.25">
      <c r="A20" s="75" t="s">
        <v>69</v>
      </c>
      <c r="B20" s="75"/>
      <c r="C20" s="78">
        <f>SUM(C21:C23)</f>
        <v>0</v>
      </c>
      <c r="D20" s="78">
        <f t="shared" ref="D20:L20" si="3">SUM(D21:D23)</f>
        <v>0</v>
      </c>
      <c r="E20" s="78">
        <f t="shared" si="3"/>
        <v>0</v>
      </c>
      <c r="F20" s="78">
        <f t="shared" si="3"/>
        <v>0</v>
      </c>
      <c r="G20" s="78">
        <f t="shared" si="3"/>
        <v>0</v>
      </c>
      <c r="H20" s="78">
        <f t="shared" si="3"/>
        <v>0</v>
      </c>
      <c r="I20" s="78">
        <f t="shared" si="3"/>
        <v>0</v>
      </c>
      <c r="J20" s="78">
        <f t="shared" si="3"/>
        <v>0</v>
      </c>
      <c r="K20" s="78">
        <f t="shared" si="3"/>
        <v>0</v>
      </c>
      <c r="L20" s="78">
        <f t="shared" si="3"/>
        <v>0</v>
      </c>
    </row>
    <row r="21" spans="1:12" s="54" customFormat="1" ht="15" customHeight="1" x14ac:dyDescent="0.25">
      <c r="A21" s="58" t="s">
        <v>28</v>
      </c>
      <c r="B21" s="59" t="s">
        <v>29</v>
      </c>
      <c r="C21" s="21"/>
      <c r="D21" s="21"/>
      <c r="E21" s="21"/>
      <c r="F21" s="21"/>
      <c r="G21" s="21"/>
      <c r="H21" s="21"/>
      <c r="I21" s="21"/>
      <c r="J21" s="21"/>
      <c r="K21" s="21"/>
      <c r="L21" s="21"/>
    </row>
    <row r="22" spans="1:12" s="54" customFormat="1" ht="15" customHeight="1" x14ac:dyDescent="0.25">
      <c r="A22" s="58" t="s">
        <v>27</v>
      </c>
      <c r="B22" s="62" t="s">
        <v>30</v>
      </c>
      <c r="C22" s="20"/>
      <c r="D22" s="20"/>
      <c r="E22" s="20"/>
      <c r="F22" s="20"/>
      <c r="G22" s="20"/>
      <c r="H22" s="20"/>
      <c r="I22" s="20"/>
      <c r="J22" s="20"/>
      <c r="K22" s="20"/>
      <c r="L22" s="20"/>
    </row>
    <row r="23" spans="1:12" s="11" customFormat="1" x14ac:dyDescent="0.25">
      <c r="A23" s="38"/>
      <c r="B23" s="35"/>
      <c r="C23" s="20"/>
      <c r="D23" s="20"/>
      <c r="E23" s="23"/>
      <c r="F23" s="23"/>
      <c r="G23" s="20"/>
      <c r="H23" s="23"/>
      <c r="I23" s="23"/>
      <c r="J23" s="23"/>
      <c r="K23" s="22"/>
      <c r="L23" s="22"/>
    </row>
    <row r="24" spans="1:12" s="77" customFormat="1" ht="20.100000000000001" customHeight="1" x14ac:dyDescent="0.25">
      <c r="A24" s="79" t="s">
        <v>70</v>
      </c>
      <c r="B24" s="75"/>
      <c r="C24" s="78">
        <f>SUM(C25:C28)</f>
        <v>0</v>
      </c>
      <c r="D24" s="78">
        <f t="shared" ref="D24:L24" si="4">SUM(D25:D28)</f>
        <v>0</v>
      </c>
      <c r="E24" s="78">
        <f t="shared" si="4"/>
        <v>0</v>
      </c>
      <c r="F24" s="78">
        <f t="shared" si="4"/>
        <v>0</v>
      </c>
      <c r="G24" s="78">
        <f t="shared" si="4"/>
        <v>0</v>
      </c>
      <c r="H24" s="78">
        <f t="shared" si="4"/>
        <v>0</v>
      </c>
      <c r="I24" s="78">
        <f t="shared" si="4"/>
        <v>0</v>
      </c>
      <c r="J24" s="78">
        <f t="shared" si="4"/>
        <v>0</v>
      </c>
      <c r="K24" s="78">
        <f t="shared" si="4"/>
        <v>0</v>
      </c>
      <c r="L24" s="78">
        <f t="shared" si="4"/>
        <v>0</v>
      </c>
    </row>
    <row r="25" spans="1:12" s="54" customFormat="1" ht="15" customHeight="1" x14ac:dyDescent="0.25">
      <c r="A25" s="58" t="s">
        <v>53</v>
      </c>
      <c r="B25" s="66" t="s">
        <v>54</v>
      </c>
      <c r="C25" s="55"/>
      <c r="D25" s="55"/>
      <c r="E25" s="55"/>
      <c r="F25" s="55"/>
      <c r="G25" s="55"/>
      <c r="H25" s="55"/>
      <c r="I25" s="55"/>
      <c r="J25" s="55"/>
      <c r="K25" s="55"/>
      <c r="L25" s="55"/>
    </row>
    <row r="26" spans="1:12" s="54" customFormat="1" ht="15" customHeight="1" x14ac:dyDescent="0.25">
      <c r="A26" s="60" t="s">
        <v>33</v>
      </c>
      <c r="B26" s="65" t="s">
        <v>34</v>
      </c>
      <c r="C26" s="20"/>
      <c r="D26" s="20"/>
      <c r="E26" s="20"/>
      <c r="F26" s="20"/>
      <c r="G26" s="20"/>
      <c r="H26" s="20"/>
      <c r="I26" s="20"/>
      <c r="J26" s="20"/>
      <c r="K26" s="20"/>
      <c r="L26" s="20"/>
    </row>
    <row r="27" spans="1:12" s="54" customFormat="1" ht="15" customHeight="1" x14ac:dyDescent="0.25">
      <c r="A27" s="60" t="s">
        <v>32</v>
      </c>
      <c r="B27" s="65" t="s">
        <v>35</v>
      </c>
      <c r="C27" s="20"/>
      <c r="D27" s="20"/>
      <c r="E27" s="20"/>
      <c r="F27" s="20"/>
      <c r="G27" s="20"/>
      <c r="H27" s="20"/>
      <c r="I27" s="20"/>
      <c r="J27" s="20"/>
      <c r="K27" s="20"/>
      <c r="L27" s="20"/>
    </row>
    <row r="28" spans="1:12" s="11" customFormat="1" x14ac:dyDescent="0.25">
      <c r="A28" s="36"/>
      <c r="B28" s="37"/>
      <c r="C28" s="22"/>
      <c r="D28" s="22"/>
      <c r="E28" s="22"/>
      <c r="F28" s="22"/>
      <c r="G28" s="22"/>
      <c r="H28" s="22"/>
      <c r="I28" s="22"/>
      <c r="J28" s="22"/>
      <c r="K28" s="22"/>
      <c r="L28" s="22"/>
    </row>
    <row r="29" spans="1:12" s="77" customFormat="1" ht="20.100000000000001" customHeight="1" x14ac:dyDescent="0.25">
      <c r="A29" s="79" t="s">
        <v>71</v>
      </c>
      <c r="B29" s="75"/>
      <c r="C29" s="78">
        <f>SUM(C30:C33)</f>
        <v>0</v>
      </c>
      <c r="D29" s="78">
        <f t="shared" ref="D29:L29" si="5">SUM(D30:D33)</f>
        <v>0</v>
      </c>
      <c r="E29" s="78">
        <f t="shared" si="5"/>
        <v>0</v>
      </c>
      <c r="F29" s="78">
        <f t="shared" si="5"/>
        <v>0</v>
      </c>
      <c r="G29" s="78">
        <f t="shared" si="5"/>
        <v>0</v>
      </c>
      <c r="H29" s="78">
        <f t="shared" si="5"/>
        <v>0</v>
      </c>
      <c r="I29" s="78">
        <f t="shared" si="5"/>
        <v>0</v>
      </c>
      <c r="J29" s="78">
        <f t="shared" si="5"/>
        <v>0</v>
      </c>
      <c r="K29" s="78">
        <f t="shared" si="5"/>
        <v>0</v>
      </c>
      <c r="L29" s="78">
        <f t="shared" si="5"/>
        <v>0</v>
      </c>
    </row>
    <row r="30" spans="1:12" s="54" customFormat="1" ht="15" customHeight="1" x14ac:dyDescent="0.25">
      <c r="A30" s="58" t="s">
        <v>55</v>
      </c>
      <c r="B30" s="66" t="s">
        <v>56</v>
      </c>
      <c r="C30" s="55"/>
      <c r="D30" s="55"/>
      <c r="E30" s="55"/>
      <c r="F30" s="55"/>
      <c r="G30" s="55"/>
      <c r="H30" s="55"/>
      <c r="I30" s="55"/>
      <c r="J30" s="55"/>
      <c r="K30" s="55"/>
      <c r="L30" s="55"/>
    </row>
    <row r="31" spans="1:12" s="54" customFormat="1" x14ac:dyDescent="0.25">
      <c r="A31" s="61" t="s">
        <v>36</v>
      </c>
      <c r="B31" s="62" t="s">
        <v>37</v>
      </c>
      <c r="C31" s="20"/>
      <c r="D31" s="20"/>
      <c r="E31" s="20"/>
      <c r="F31" s="20"/>
      <c r="G31" s="20"/>
      <c r="H31" s="20"/>
      <c r="I31" s="20"/>
      <c r="J31" s="20"/>
      <c r="K31" s="20"/>
      <c r="L31" s="20"/>
    </row>
    <row r="32" spans="1:12" s="54" customFormat="1" ht="15" customHeight="1" x14ac:dyDescent="0.25">
      <c r="A32" s="61" t="s">
        <v>38</v>
      </c>
      <c r="B32" s="62" t="s">
        <v>39</v>
      </c>
      <c r="C32" s="20"/>
      <c r="D32" s="20"/>
      <c r="E32" s="20"/>
      <c r="F32" s="20"/>
      <c r="G32" s="20"/>
      <c r="H32" s="20"/>
      <c r="I32" s="20"/>
      <c r="J32" s="20"/>
      <c r="K32" s="20"/>
      <c r="L32" s="20"/>
    </row>
    <row r="33" spans="1:12" s="11" customFormat="1" x14ac:dyDescent="0.25">
      <c r="A33" s="15"/>
      <c r="B33" s="33"/>
      <c r="C33" s="25"/>
      <c r="D33" s="25"/>
      <c r="E33" s="25"/>
      <c r="F33" s="25"/>
      <c r="G33" s="25"/>
      <c r="H33" s="25"/>
      <c r="I33" s="25"/>
      <c r="J33" s="25"/>
      <c r="K33" s="22"/>
      <c r="L33" s="22"/>
    </row>
    <row r="34" spans="1:12" s="77" customFormat="1" ht="20.100000000000001" customHeight="1" x14ac:dyDescent="0.25">
      <c r="A34" s="79" t="s">
        <v>72</v>
      </c>
      <c r="B34" s="75"/>
      <c r="C34" s="78">
        <f t="shared" ref="C34:L34" si="6">SUM(C35:C42)</f>
        <v>0</v>
      </c>
      <c r="D34" s="78">
        <f t="shared" si="6"/>
        <v>0</v>
      </c>
      <c r="E34" s="78">
        <f t="shared" si="6"/>
        <v>0</v>
      </c>
      <c r="F34" s="78">
        <f t="shared" si="6"/>
        <v>0</v>
      </c>
      <c r="G34" s="78">
        <f t="shared" si="6"/>
        <v>0</v>
      </c>
      <c r="H34" s="78">
        <f t="shared" si="6"/>
        <v>0</v>
      </c>
      <c r="I34" s="78">
        <f t="shared" si="6"/>
        <v>0</v>
      </c>
      <c r="J34" s="78">
        <f t="shared" si="6"/>
        <v>0</v>
      </c>
      <c r="K34" s="78">
        <f t="shared" si="6"/>
        <v>0</v>
      </c>
      <c r="L34" s="78">
        <f t="shared" si="6"/>
        <v>0</v>
      </c>
    </row>
    <row r="35" spans="1:12" s="54" customFormat="1" ht="15" customHeight="1" x14ac:dyDescent="0.25">
      <c r="A35" s="58" t="s">
        <v>46</v>
      </c>
      <c r="B35" s="66" t="s">
        <v>48</v>
      </c>
      <c r="C35" s="56"/>
      <c r="D35" s="56"/>
      <c r="E35" s="56"/>
      <c r="F35" s="56"/>
      <c r="G35" s="56"/>
      <c r="H35" s="56"/>
      <c r="I35" s="56"/>
      <c r="J35" s="56"/>
      <c r="K35" s="56"/>
      <c r="L35" s="56"/>
    </row>
    <row r="36" spans="1:12" s="54" customFormat="1" ht="15" customHeight="1" x14ac:dyDescent="0.25">
      <c r="A36" s="58" t="s">
        <v>47</v>
      </c>
      <c r="B36" s="66" t="s">
        <v>49</v>
      </c>
      <c r="C36" s="56"/>
      <c r="D36" s="56"/>
      <c r="E36" s="56"/>
      <c r="F36" s="56"/>
      <c r="G36" s="56"/>
      <c r="H36" s="56"/>
      <c r="I36" s="56"/>
      <c r="J36" s="56"/>
      <c r="K36" s="56"/>
      <c r="L36" s="56"/>
    </row>
    <row r="37" spans="1:12" s="54" customFormat="1" x14ac:dyDescent="0.25">
      <c r="A37" s="60" t="s">
        <v>40</v>
      </c>
      <c r="B37" s="62" t="s">
        <v>41</v>
      </c>
      <c r="C37" s="20"/>
      <c r="D37" s="20"/>
      <c r="E37" s="20"/>
      <c r="F37" s="20"/>
      <c r="G37" s="20"/>
      <c r="H37" s="20"/>
      <c r="I37" s="20"/>
      <c r="J37" s="20"/>
      <c r="K37" s="20"/>
      <c r="L37" s="20"/>
    </row>
    <row r="38" spans="1:12" s="54" customFormat="1" x14ac:dyDescent="0.25">
      <c r="A38" s="60" t="s">
        <v>42</v>
      </c>
      <c r="B38" s="62" t="s">
        <v>50</v>
      </c>
      <c r="C38" s="20"/>
      <c r="D38" s="20"/>
      <c r="E38" s="20"/>
      <c r="F38" s="20"/>
      <c r="G38" s="20"/>
      <c r="H38" s="20"/>
      <c r="I38" s="20"/>
      <c r="J38" s="20"/>
      <c r="K38" s="20"/>
      <c r="L38" s="20"/>
    </row>
    <row r="39" spans="1:12" s="54" customFormat="1" x14ac:dyDescent="0.25">
      <c r="A39" s="60" t="s">
        <v>43</v>
      </c>
      <c r="B39" s="62" t="s">
        <v>51</v>
      </c>
      <c r="C39" s="20"/>
      <c r="D39" s="20"/>
      <c r="E39" s="20"/>
      <c r="F39" s="20"/>
      <c r="G39" s="20"/>
      <c r="H39" s="20"/>
      <c r="I39" s="20"/>
      <c r="J39" s="20"/>
      <c r="K39" s="20"/>
      <c r="L39" s="20"/>
    </row>
    <row r="40" spans="1:12" s="54" customFormat="1" x14ac:dyDescent="0.25">
      <c r="A40" s="60" t="s">
        <v>44</v>
      </c>
      <c r="B40" s="62" t="s">
        <v>52</v>
      </c>
      <c r="C40" s="20"/>
      <c r="D40" s="20"/>
      <c r="E40" s="20"/>
      <c r="F40" s="20"/>
      <c r="G40" s="20"/>
      <c r="H40" s="20"/>
      <c r="I40" s="20"/>
      <c r="J40" s="20"/>
      <c r="K40" s="20"/>
      <c r="L40" s="20"/>
    </row>
    <row r="41" spans="1:12" s="54" customFormat="1" x14ac:dyDescent="0.25">
      <c r="A41" s="60" t="s">
        <v>45</v>
      </c>
      <c r="B41" s="62" t="s">
        <v>3</v>
      </c>
      <c r="C41" s="20"/>
      <c r="D41" s="20"/>
      <c r="E41" s="20"/>
      <c r="F41" s="20"/>
      <c r="G41" s="20"/>
      <c r="H41" s="20"/>
      <c r="I41" s="20"/>
      <c r="J41" s="20"/>
      <c r="K41" s="20"/>
      <c r="L41" s="20"/>
    </row>
    <row r="42" spans="1:12" s="11" customFormat="1" x14ac:dyDescent="0.25">
      <c r="A42" s="34"/>
      <c r="B42" s="35"/>
      <c r="C42" s="25"/>
      <c r="D42" s="25"/>
      <c r="E42" s="25"/>
      <c r="F42" s="25"/>
      <c r="G42" s="25"/>
      <c r="H42" s="25"/>
      <c r="I42" s="25"/>
      <c r="J42" s="25"/>
      <c r="K42" s="22"/>
      <c r="L42" s="22"/>
    </row>
    <row r="43" spans="1:12" s="11" customFormat="1" ht="20.100000000000001" customHeight="1" x14ac:dyDescent="0.25">
      <c r="A43" s="45" t="s">
        <v>73</v>
      </c>
      <c r="B43" s="46"/>
      <c r="C43" s="47">
        <f t="shared" ref="C43:L43" si="7">C5+C9+C15+C20+C24+C29+C34</f>
        <v>0</v>
      </c>
      <c r="D43" s="47">
        <f t="shared" si="7"/>
        <v>0</v>
      </c>
      <c r="E43" s="47">
        <f t="shared" si="7"/>
        <v>0</v>
      </c>
      <c r="F43" s="47">
        <f t="shared" si="7"/>
        <v>0</v>
      </c>
      <c r="G43" s="47">
        <f t="shared" si="7"/>
        <v>0</v>
      </c>
      <c r="H43" s="47">
        <f t="shared" si="7"/>
        <v>0</v>
      </c>
      <c r="I43" s="47">
        <f t="shared" si="7"/>
        <v>0</v>
      </c>
      <c r="J43" s="47">
        <f t="shared" si="7"/>
        <v>0</v>
      </c>
      <c r="K43" s="47">
        <f t="shared" si="7"/>
        <v>0</v>
      </c>
      <c r="L43" s="47">
        <f t="shared" si="7"/>
        <v>0</v>
      </c>
    </row>
    <row r="44" spans="1:12" s="3" customFormat="1" x14ac:dyDescent="0.25">
      <c r="A44" s="8"/>
      <c r="B44" s="9"/>
      <c r="C44" s="2"/>
      <c r="D44" s="2"/>
      <c r="E44" s="2"/>
      <c r="F44" s="2"/>
      <c r="G44" s="2"/>
      <c r="H44" s="2"/>
      <c r="I44" s="2"/>
      <c r="J44" s="2"/>
    </row>
    <row r="45" spans="1:12" x14ac:dyDescent="0.25">
      <c r="H45" s="1"/>
      <c r="I45" s="1"/>
    </row>
    <row r="46" spans="1:12" s="82" customFormat="1" ht="20.100000000000001" customHeight="1" x14ac:dyDescent="0.25">
      <c r="A46" s="80" t="s">
        <v>74</v>
      </c>
      <c r="B46" s="81" t="s">
        <v>2</v>
      </c>
      <c r="C46" s="81" t="s">
        <v>61</v>
      </c>
      <c r="D46" s="81" t="s">
        <v>60</v>
      </c>
      <c r="E46" s="81" t="s">
        <v>59</v>
      </c>
      <c r="G46" s="83"/>
      <c r="H46" s="83"/>
      <c r="I46" s="84"/>
      <c r="J46" s="84"/>
    </row>
    <row r="47" spans="1:12" s="13" customFormat="1" ht="20.100000000000001" customHeight="1" x14ac:dyDescent="0.25">
      <c r="A47" s="42" t="str">
        <f>A5</f>
        <v xml:space="preserve"> CASH AND EQUIVALENTS</v>
      </c>
      <c r="B47" s="52">
        <v>0</v>
      </c>
      <c r="C47" s="31" t="str">
        <f>IFERROR(D47/$D$53,"")</f>
        <v/>
      </c>
      <c r="D47" s="26">
        <f>SUM(C5:L5)</f>
        <v>0</v>
      </c>
      <c r="E47" s="44" t="str">
        <f>IFERROR((B47-C47)*$D$53,"")</f>
        <v/>
      </c>
    </row>
    <row r="48" spans="1:12" s="13" customFormat="1" ht="20.100000000000001" customHeight="1" x14ac:dyDescent="0.25">
      <c r="A48" s="42" t="str">
        <f>A9</f>
        <v xml:space="preserve"> FIXED INCOME</v>
      </c>
      <c r="B48" s="52">
        <v>0.4</v>
      </c>
      <c r="C48" s="31" t="str">
        <f t="shared" ref="C48:C52" si="8">IFERROR(D48/$D$53,"")</f>
        <v/>
      </c>
      <c r="D48" s="26">
        <f>SUM(C9:L9)+'Multi-Asset-Class ETFs'!D10</f>
        <v>0</v>
      </c>
      <c r="E48" s="44" t="str">
        <f t="shared" ref="E48:E52" si="9">IFERROR((B48-C48)*$D$53,"")</f>
        <v/>
      </c>
    </row>
    <row r="49" spans="1:6" s="13" customFormat="1" ht="20.100000000000001" customHeight="1" x14ac:dyDescent="0.25">
      <c r="A49" s="43" t="str">
        <f>A15</f>
        <v xml:space="preserve"> CANADIAN EQUITIES</v>
      </c>
      <c r="B49" s="52">
        <v>0.2</v>
      </c>
      <c r="C49" s="31" t="str">
        <f t="shared" si="8"/>
        <v/>
      </c>
      <c r="D49" s="26">
        <f>SUM(C15:L15)+'Multi-Asset-Class ETFs'!E10</f>
        <v>0</v>
      </c>
      <c r="E49" s="44" t="str">
        <f t="shared" si="9"/>
        <v/>
      </c>
    </row>
    <row r="50" spans="1:6" s="13" customFormat="1" ht="20.100000000000001" customHeight="1" x14ac:dyDescent="0.25">
      <c r="A50" s="43" t="str">
        <f>A20</f>
        <v xml:space="preserve"> U.S. EQUITIES</v>
      </c>
      <c r="B50" s="52">
        <v>0.2</v>
      </c>
      <c r="C50" s="31" t="str">
        <f t="shared" si="8"/>
        <v/>
      </c>
      <c r="D50" s="26">
        <f>SUM(C20:L20)+'Multi-Asset-Class ETFs'!F10</f>
        <v>0</v>
      </c>
      <c r="E50" s="44" t="str">
        <f t="shared" si="9"/>
        <v/>
      </c>
    </row>
    <row r="51" spans="1:6" s="13" customFormat="1" ht="20.100000000000001" customHeight="1" x14ac:dyDescent="0.25">
      <c r="A51" s="43" t="str">
        <f>A24</f>
        <v xml:space="preserve"> INTERNATIONAL EQUITIES</v>
      </c>
      <c r="B51" s="52">
        <v>0.15</v>
      </c>
      <c r="C51" s="31" t="str">
        <f t="shared" si="8"/>
        <v/>
      </c>
      <c r="D51" s="26">
        <f>SUM(C24:L24)+'Multi-Asset-Class ETFs'!G10</f>
        <v>0</v>
      </c>
      <c r="E51" s="44" t="str">
        <f t="shared" si="9"/>
        <v/>
      </c>
    </row>
    <row r="52" spans="1:6" s="13" customFormat="1" ht="20.100000000000001" customHeight="1" x14ac:dyDescent="0.25">
      <c r="A52" s="43" t="str">
        <f>A29</f>
        <v xml:space="preserve"> EMERGING MARKETS</v>
      </c>
      <c r="B52" s="52">
        <v>0.05</v>
      </c>
      <c r="C52" s="31" t="str">
        <f t="shared" si="8"/>
        <v/>
      </c>
      <c r="D52" s="26">
        <f>SUM(C29:L29)+'Multi-Asset-Class ETFs'!H10</f>
        <v>0</v>
      </c>
      <c r="E52" s="44" t="str">
        <f t="shared" si="9"/>
        <v/>
      </c>
    </row>
    <row r="53" spans="1:6" s="13" customFormat="1" ht="20.100000000000001" customHeight="1" x14ac:dyDescent="0.25">
      <c r="A53" s="45" t="s">
        <v>73</v>
      </c>
      <c r="B53" s="48">
        <f>SUM(B47:B52)</f>
        <v>1</v>
      </c>
      <c r="C53" s="49"/>
      <c r="D53" s="50">
        <f>SUM(D47:D52)</f>
        <v>0</v>
      </c>
      <c r="E53" s="51"/>
      <c r="F53" s="16"/>
    </row>
    <row r="56" spans="1:6" ht="15" customHeight="1" x14ac:dyDescent="0.25">
      <c r="A56" s="90" t="s">
        <v>76</v>
      </c>
      <c r="B56" s="90"/>
      <c r="C56" s="90"/>
      <c r="D56" s="90"/>
      <c r="E56" s="90"/>
    </row>
    <row r="57" spans="1:6" x14ac:dyDescent="0.25">
      <c r="A57" s="90"/>
      <c r="B57" s="90"/>
      <c r="C57" s="90"/>
      <c r="D57" s="90"/>
      <c r="E57" s="90"/>
    </row>
    <row r="58" spans="1:6" x14ac:dyDescent="0.25">
      <c r="A58" s="90"/>
      <c r="B58" s="90"/>
      <c r="C58" s="90"/>
      <c r="D58" s="90"/>
      <c r="E58" s="90"/>
    </row>
    <row r="59" spans="1:6" x14ac:dyDescent="0.25">
      <c r="A59" s="69"/>
      <c r="B59" s="69"/>
      <c r="C59" s="69"/>
      <c r="D59" s="69"/>
      <c r="E59" s="69"/>
    </row>
    <row r="60" spans="1:6" x14ac:dyDescent="0.25">
      <c r="A60" s="69"/>
      <c r="B60" s="69"/>
      <c r="C60" s="69"/>
      <c r="D60" s="69"/>
      <c r="E60" s="69"/>
    </row>
    <row r="61" spans="1:6" x14ac:dyDescent="0.25">
      <c r="A61" s="69"/>
      <c r="B61" s="69"/>
      <c r="C61" s="69"/>
      <c r="D61" s="69"/>
      <c r="E61" s="69"/>
    </row>
    <row r="62" spans="1:6" x14ac:dyDescent="0.25">
      <c r="A62" s="69"/>
      <c r="B62" s="69"/>
      <c r="C62" s="69"/>
      <c r="D62" s="69"/>
      <c r="E62" s="69"/>
    </row>
  </sheetData>
  <sheetProtection sheet="1" objects="1" scenarios="1" selectLockedCells="1"/>
  <mergeCells count="3">
    <mergeCell ref="B2:B3"/>
    <mergeCell ref="B1:L1"/>
    <mergeCell ref="A56:E58"/>
  </mergeCells>
  <conditionalFormatting sqref="B53">
    <cfRule type="cellIs" dxfId="5" priority="1" operator="equal">
      <formula>1</formula>
    </cfRule>
    <cfRule type="cellIs" dxfId="4" priority="2" operator="equal">
      <formula>1</formula>
    </cfRule>
    <cfRule type="cellIs" dxfId="3" priority="3" operator="lessThan">
      <formula>1</formula>
    </cfRule>
    <cfRule type="cellIs" dxfId="2" priority="4" operator="greaterThan">
      <formula>1</formula>
    </cfRule>
    <cfRule type="cellIs" dxfId="1" priority="5" operator="greaterThan">
      <formula>1</formula>
    </cfRule>
    <cfRule type="cellIs" dxfId="0" priority="6" operator="lessThan">
      <formula>100</formula>
    </cfRule>
  </conditionalFormatting>
  <pageMargins left="0.7" right="0.7" top="0.75" bottom="0.75" header="0.3" footer="0.3"/>
  <pageSetup paperSize="5" scale="74" fitToHeight="0" orientation="landscape" r:id="rId1"/>
  <ignoredErrors>
    <ignoredError sqref="C5:L5 C9:L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27B61-6411-4960-AF58-A2B5B7EACDEA}">
  <dimension ref="A1:I19"/>
  <sheetViews>
    <sheetView workbookViewId="0">
      <selection activeCell="E7" sqref="E7"/>
    </sheetView>
  </sheetViews>
  <sheetFormatPr defaultRowHeight="15" x14ac:dyDescent="0.25"/>
  <cols>
    <col min="1" max="1" width="52.7109375" bestFit="1" customWidth="1"/>
    <col min="2" max="2" width="12.140625" style="7" customWidth="1"/>
    <col min="3" max="3" width="19.5703125" style="4" bestFit="1" customWidth="1"/>
    <col min="4" max="8" width="18.7109375" style="4" customWidth="1"/>
    <col min="9" max="9" width="27.7109375" customWidth="1"/>
  </cols>
  <sheetData>
    <row r="1" spans="1:9" ht="30" customHeight="1" thickBot="1" x14ac:dyDescent="0.3">
      <c r="A1" s="14" t="s">
        <v>14</v>
      </c>
      <c r="B1" s="17" t="s">
        <v>13</v>
      </c>
      <c r="C1" s="68" t="s">
        <v>63</v>
      </c>
      <c r="D1" s="67" t="s">
        <v>75</v>
      </c>
      <c r="E1" s="67" t="s">
        <v>57</v>
      </c>
      <c r="F1" s="67" t="s">
        <v>58</v>
      </c>
      <c r="G1" s="67" t="s">
        <v>62</v>
      </c>
      <c r="H1" s="67" t="s">
        <v>1</v>
      </c>
    </row>
    <row r="2" spans="1:9" x14ac:dyDescent="0.25">
      <c r="A2" t="str">
        <f>'CCP Rebalancing Table'!A35</f>
        <v>Vanguard FTSE Global All Cap ex Canada Index ETF</v>
      </c>
      <c r="B2" s="7" t="str">
        <f>'CCP Rebalancing Table'!B35</f>
        <v>VXC</v>
      </c>
      <c r="C2" s="40">
        <f>SUM('CCP Rebalancing Table'!C35:L35)</f>
        <v>0</v>
      </c>
      <c r="D2" s="85">
        <v>0</v>
      </c>
      <c r="E2" s="85">
        <v>0</v>
      </c>
      <c r="F2" s="85">
        <v>0.56000000000000005</v>
      </c>
      <c r="G2" s="85">
        <v>0.34</v>
      </c>
      <c r="H2" s="85">
        <v>0.1</v>
      </c>
      <c r="I2" s="70" t="str">
        <f t="shared" ref="I2:I8" si="0">IF(SUM(D2:H2)&lt;&gt;100%, "Must equal exactly 100%!","")</f>
        <v/>
      </c>
    </row>
    <row r="3" spans="1:9" x14ac:dyDescent="0.25">
      <c r="A3" t="str">
        <f>'CCP Rebalancing Table'!A36</f>
        <v>iShares Core MSCI All Country World ex Canada Index ETF</v>
      </c>
      <c r="B3" s="7" t="str">
        <f>'CCP Rebalancing Table'!B36</f>
        <v>XAW</v>
      </c>
      <c r="C3" s="40">
        <f>SUM('CCP Rebalancing Table'!C36:L36)</f>
        <v>0</v>
      </c>
      <c r="D3" s="85">
        <v>0</v>
      </c>
      <c r="E3" s="85">
        <v>0</v>
      </c>
      <c r="F3" s="85">
        <v>0.55000000000000004</v>
      </c>
      <c r="G3" s="85">
        <v>0.32</v>
      </c>
      <c r="H3" s="85">
        <v>0.13</v>
      </c>
      <c r="I3" s="70" t="str">
        <f t="shared" si="0"/>
        <v/>
      </c>
    </row>
    <row r="4" spans="1:9" x14ac:dyDescent="0.25">
      <c r="A4" t="str">
        <f>'CCP Rebalancing Table'!A37</f>
        <v>Vanguard Conservative ETF Portfolio</v>
      </c>
      <c r="B4" s="7" t="str">
        <f>'CCP Rebalancing Table'!B37</f>
        <v>VCNS</v>
      </c>
      <c r="C4" s="40">
        <f>SUM('CCP Rebalancing Table'!C37:L37)</f>
        <v>0</v>
      </c>
      <c r="D4" s="85">
        <v>0.6</v>
      </c>
      <c r="E4" s="85">
        <v>0.12</v>
      </c>
      <c r="F4" s="86">
        <v>0.158</v>
      </c>
      <c r="G4" s="86">
        <v>9.5000000000000001E-2</v>
      </c>
      <c r="H4" s="86">
        <v>2.7E-2</v>
      </c>
      <c r="I4" s="70" t="str">
        <f t="shared" si="0"/>
        <v/>
      </c>
    </row>
    <row r="5" spans="1:9" x14ac:dyDescent="0.25">
      <c r="A5" t="str">
        <f>'CCP Rebalancing Table'!A38</f>
        <v>Vanguard Balanced ETF Portfolio</v>
      </c>
      <c r="B5" s="7" t="str">
        <f>'CCP Rebalancing Table'!B38</f>
        <v>VBAL</v>
      </c>
      <c r="C5" s="40">
        <f>SUM('CCP Rebalancing Table'!C38:L38)</f>
        <v>0</v>
      </c>
      <c r="D5" s="85">
        <v>0.4</v>
      </c>
      <c r="E5" s="85">
        <v>0.18</v>
      </c>
      <c r="F5" s="86">
        <v>0.23699999999999999</v>
      </c>
      <c r="G5" s="86">
        <v>0.14199999999999999</v>
      </c>
      <c r="H5" s="86">
        <v>4.1000000000000002E-2</v>
      </c>
      <c r="I5" s="70" t="str">
        <f t="shared" si="0"/>
        <v/>
      </c>
    </row>
    <row r="6" spans="1:9" x14ac:dyDescent="0.25">
      <c r="A6" t="str">
        <f>'CCP Rebalancing Table'!A39</f>
        <v>Vanguard Growth ETF Portfolio</v>
      </c>
      <c r="B6" s="7" t="str">
        <f>'CCP Rebalancing Table'!B39</f>
        <v>VGRO</v>
      </c>
      <c r="C6" s="40">
        <f>SUM('CCP Rebalancing Table'!C39:L39)</f>
        <v>0</v>
      </c>
      <c r="D6" s="85">
        <v>0.2</v>
      </c>
      <c r="E6" s="85">
        <v>0.24</v>
      </c>
      <c r="F6" s="86">
        <v>0.317</v>
      </c>
      <c r="G6" s="86">
        <v>0.188</v>
      </c>
      <c r="H6" s="86">
        <v>5.5E-2</v>
      </c>
      <c r="I6" s="70" t="str">
        <f t="shared" si="0"/>
        <v/>
      </c>
    </row>
    <row r="7" spans="1:9" x14ac:dyDescent="0.25">
      <c r="A7" t="str">
        <f>'CCP Rebalancing Table'!A40</f>
        <v>iShares Core Balanced ETF Portfolio</v>
      </c>
      <c r="B7" s="7" t="str">
        <f>'CCP Rebalancing Table'!B40</f>
        <v>XBAL</v>
      </c>
      <c r="C7" s="40">
        <f>SUM('CCP Rebalancing Table'!C40:L40)</f>
        <v>0</v>
      </c>
      <c r="D7" s="85">
        <v>0.4</v>
      </c>
      <c r="E7" s="85">
        <v>0.15</v>
      </c>
      <c r="F7" s="85">
        <v>0.27</v>
      </c>
      <c r="G7" s="85">
        <v>0.15</v>
      </c>
      <c r="H7" s="85">
        <v>0.03</v>
      </c>
      <c r="I7" s="70" t="str">
        <f t="shared" si="0"/>
        <v/>
      </c>
    </row>
    <row r="8" spans="1:9" x14ac:dyDescent="0.25">
      <c r="A8" t="str">
        <f>'CCP Rebalancing Table'!A41</f>
        <v>iShares Core Growth ETF Portfolio</v>
      </c>
      <c r="B8" s="7" t="str">
        <f>'CCP Rebalancing Table'!B41</f>
        <v>XGRO</v>
      </c>
      <c r="C8" s="40">
        <f>SUM('CCP Rebalancing Table'!C41:L41)</f>
        <v>0</v>
      </c>
      <c r="D8" s="85">
        <v>0.2</v>
      </c>
      <c r="E8" s="85">
        <v>0.2</v>
      </c>
      <c r="F8" s="85">
        <v>0.36</v>
      </c>
      <c r="G8" s="85">
        <v>0.2</v>
      </c>
      <c r="H8" s="85">
        <v>0.04</v>
      </c>
      <c r="I8" s="70" t="str">
        <f t="shared" si="0"/>
        <v/>
      </c>
    </row>
    <row r="9" spans="1:9" ht="15.75" thickBot="1" x14ac:dyDescent="0.3">
      <c r="D9" s="27"/>
      <c r="E9" s="27"/>
      <c r="F9" s="27"/>
      <c r="G9" s="27"/>
      <c r="H9" s="27"/>
      <c r="I9" s="39"/>
    </row>
    <row r="10" spans="1:9" s="10" customFormat="1" ht="20.100000000000001" customHeight="1" thickBot="1" x14ac:dyDescent="0.3">
      <c r="A10" s="28" t="s">
        <v>64</v>
      </c>
      <c r="B10" s="29"/>
      <c r="C10" s="30">
        <f>SUM(C2:C9)</f>
        <v>0</v>
      </c>
      <c r="D10" s="41">
        <f>SUMPRODUCT($C$2:$C$9,D2:D9)</f>
        <v>0</v>
      </c>
      <c r="E10" s="41">
        <f t="shared" ref="E10:G10" si="1">SUMPRODUCT($C$2:$C$9,E2:E9)</f>
        <v>0</v>
      </c>
      <c r="F10" s="41">
        <f t="shared" si="1"/>
        <v>0</v>
      </c>
      <c r="G10" s="41">
        <f t="shared" si="1"/>
        <v>0</v>
      </c>
      <c r="H10" s="41">
        <f>SUMPRODUCT($C$2:$C$9,H2:H9)</f>
        <v>0</v>
      </c>
    </row>
    <row r="11" spans="1:9" x14ac:dyDescent="0.25">
      <c r="D11" s="27"/>
      <c r="E11" s="27"/>
      <c r="F11" s="27"/>
      <c r="G11" s="27"/>
      <c r="H11" s="27"/>
    </row>
    <row r="12" spans="1:9" x14ac:dyDescent="0.25">
      <c r="D12" s="27"/>
      <c r="E12" s="27"/>
      <c r="F12" s="27"/>
      <c r="G12" s="27"/>
      <c r="H12" s="27"/>
    </row>
    <row r="13" spans="1:9" x14ac:dyDescent="0.25">
      <c r="D13" s="27"/>
      <c r="E13" s="27"/>
      <c r="F13" s="27"/>
      <c r="G13" s="27"/>
      <c r="H13" s="27"/>
    </row>
    <row r="14" spans="1:9" x14ac:dyDescent="0.25">
      <c r="D14" s="27"/>
      <c r="E14" s="27"/>
      <c r="F14" s="27"/>
      <c r="G14" s="27"/>
      <c r="H14" s="27"/>
    </row>
    <row r="15" spans="1:9" x14ac:dyDescent="0.25">
      <c r="D15" s="27"/>
      <c r="E15" s="27"/>
      <c r="F15" s="27"/>
      <c r="G15" s="27"/>
      <c r="H15" s="27"/>
    </row>
    <row r="16" spans="1:9" x14ac:dyDescent="0.25">
      <c r="D16" s="27"/>
      <c r="E16" s="27"/>
      <c r="F16" s="27"/>
      <c r="G16" s="27"/>
      <c r="H16" s="27"/>
    </row>
    <row r="17" spans="4:8" x14ac:dyDescent="0.25">
      <c r="D17" s="27"/>
      <c r="E17" s="27"/>
      <c r="F17" s="27"/>
      <c r="G17" s="27"/>
      <c r="H17" s="27"/>
    </row>
    <row r="18" spans="4:8" x14ac:dyDescent="0.25">
      <c r="D18" s="27"/>
      <c r="E18" s="27"/>
      <c r="F18" s="27"/>
      <c r="G18" s="27"/>
      <c r="H18" s="27"/>
    </row>
    <row r="19" spans="4:8" x14ac:dyDescent="0.25">
      <c r="D19" s="27"/>
      <c r="E19" s="27"/>
      <c r="F19" s="27"/>
      <c r="G19" s="27"/>
      <c r="H19" s="27"/>
    </row>
  </sheetData>
  <sheetProtection sheet="1" objects="1" scenarios="1" selectLockedCells="1"/>
  <conditionalFormatting sqref="D2:H2">
    <cfRule type="expression" priority="1">
      <formula>"SUM(D2:H2)&lt;&gt;100%"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CCP Rebalancing Table</vt:lpstr>
      <vt:lpstr>Multi-Asset-Class ETFs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Bortolotti,  Dan</dc:creator>
  <cp:lastModifiedBy>Dan Bortolotti</cp:lastModifiedBy>
  <cp:lastPrinted>2018-12-30T19:49:54Z</cp:lastPrinted>
  <dcterms:created xsi:type="dcterms:W3CDTF">2016-04-13T12:02:44Z</dcterms:created>
  <dcterms:modified xsi:type="dcterms:W3CDTF">2019-02-02T19:30:34Z</dcterms:modified>
</cp:coreProperties>
</file>