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20" i="1" s="1"/>
  <c r="B8" i="1"/>
  <c r="B18" i="1"/>
  <c r="B19" i="1" s="1"/>
  <c r="B21" i="1" s="1"/>
  <c r="C3" i="1"/>
  <c r="B7" i="1"/>
  <c r="B9" i="1" l="1"/>
  <c r="C4" i="1"/>
  <c r="C8" i="1" s="1"/>
  <c r="C14" i="1"/>
  <c r="C7" i="1"/>
  <c r="C9" i="1" l="1"/>
  <c r="C18" i="1"/>
  <c r="C19" i="1" s="1"/>
  <c r="C15" i="1"/>
  <c r="C20" i="1" s="1"/>
  <c r="C21" i="1" l="1"/>
</calcChain>
</file>

<file path=xl/sharedStrings.xml><?xml version="1.0" encoding="utf-8"?>
<sst xmlns="http://schemas.openxmlformats.org/spreadsheetml/2006/main" count="25" uniqueCount="13">
  <si>
    <t>Face value</t>
  </si>
  <si>
    <t>Coupon</t>
  </si>
  <si>
    <t>Term to maturity</t>
  </si>
  <si>
    <t>4 years</t>
  </si>
  <si>
    <t>Capital loss at maturity</t>
  </si>
  <si>
    <t>Premium bond</t>
  </si>
  <si>
    <t xml:space="preserve">Bond at par </t>
  </si>
  <si>
    <t>Total return (interest – capital loss)</t>
  </si>
  <si>
    <t>Price (initial invetsment)</t>
  </si>
  <si>
    <t>Net interest after tax (40%)</t>
  </si>
  <si>
    <t>Interest paid over four years</t>
  </si>
  <si>
    <t>Total return (net interest – capital loss)</t>
  </si>
  <si>
    <t xml:space="preserve">Yield to maturity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</si>
</sst>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11" fontId="2" fillId="0" borderId="0" xfId="0" applyNumberFormat="1" applyFont="1" applyAlignment="1">
      <alignment horizontal="right"/>
    </xf>
    <xf numFmtId="165" fontId="2" fillId="0" borderId="0" xfId="0" applyNumberFormat="1" applyFont="1"/>
    <xf numFmtId="9" fontId="2" fillId="0" borderId="0" xfId="1" applyFont="1"/>
    <xf numFmtId="0" fontId="3" fillId="0" borderId="0" xfId="0" applyFont="1"/>
    <xf numFmtId="164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20" sqref="E20"/>
    </sheetView>
  </sheetViews>
  <sheetFormatPr defaultRowHeight="15" x14ac:dyDescent="0.25"/>
  <cols>
    <col min="1" max="1" width="40.5703125" style="2" customWidth="1"/>
    <col min="2" max="3" width="15.7109375" style="2" customWidth="1"/>
    <col min="4" max="16384" width="9.140625" style="2"/>
  </cols>
  <sheetData>
    <row r="1" spans="1:3" x14ac:dyDescent="0.25">
      <c r="B1" s="3" t="s">
        <v>5</v>
      </c>
      <c r="C1" s="3" t="s">
        <v>6</v>
      </c>
    </row>
    <row r="2" spans="1:3" x14ac:dyDescent="0.25">
      <c r="A2" s="2" t="s">
        <v>2</v>
      </c>
      <c r="B2" s="4" t="s">
        <v>3</v>
      </c>
      <c r="C2" s="4" t="s">
        <v>3</v>
      </c>
    </row>
    <row r="3" spans="1:3" x14ac:dyDescent="0.25">
      <c r="A3" s="2" t="s">
        <v>0</v>
      </c>
      <c r="B3" s="5">
        <v>1000</v>
      </c>
      <c r="C3" s="1">
        <f>B4</f>
        <v>1035.71</v>
      </c>
    </row>
    <row r="4" spans="1:3" x14ac:dyDescent="0.25">
      <c r="A4" s="2" t="s">
        <v>8</v>
      </c>
      <c r="B4" s="1">
        <v>1035.71</v>
      </c>
      <c r="C4" s="1">
        <f>C3</f>
        <v>1035.71</v>
      </c>
    </row>
    <row r="5" spans="1:3" x14ac:dyDescent="0.25">
      <c r="A5" s="2" t="s">
        <v>1</v>
      </c>
      <c r="B5" s="6">
        <v>0.04</v>
      </c>
      <c r="C5" s="6">
        <v>0.03</v>
      </c>
    </row>
    <row r="6" spans="1:3" x14ac:dyDescent="0.25">
      <c r="A6" s="2" t="s">
        <v>12</v>
      </c>
      <c r="B6" s="6">
        <v>0.03</v>
      </c>
      <c r="C6" s="6">
        <v>0.03</v>
      </c>
    </row>
    <row r="7" spans="1:3" x14ac:dyDescent="0.25">
      <c r="A7" s="2" t="s">
        <v>10</v>
      </c>
      <c r="B7" s="1">
        <f>B3*B5*4</f>
        <v>160</v>
      </c>
      <c r="C7" s="1">
        <f>C3*C5*4</f>
        <v>124.2852</v>
      </c>
    </row>
    <row r="8" spans="1:3" x14ac:dyDescent="0.25">
      <c r="A8" s="2" t="s">
        <v>4</v>
      </c>
      <c r="B8" s="1">
        <f>B3-B4</f>
        <v>-35.710000000000036</v>
      </c>
      <c r="C8" s="1">
        <f>C4-C3</f>
        <v>0</v>
      </c>
    </row>
    <row r="9" spans="1:3" x14ac:dyDescent="0.25">
      <c r="A9" s="7" t="s">
        <v>7</v>
      </c>
      <c r="B9" s="8">
        <f>B7+B8</f>
        <v>124.28999999999996</v>
      </c>
      <c r="C9" s="8">
        <f>C7+C8</f>
        <v>124.2852</v>
      </c>
    </row>
    <row r="12" spans="1:3" x14ac:dyDescent="0.25">
      <c r="B12" s="3" t="s">
        <v>5</v>
      </c>
      <c r="C12" s="3" t="s">
        <v>6</v>
      </c>
    </row>
    <row r="13" spans="1:3" x14ac:dyDescent="0.25">
      <c r="A13" s="2" t="s">
        <v>2</v>
      </c>
      <c r="B13" s="4" t="s">
        <v>3</v>
      </c>
      <c r="C13" s="4" t="s">
        <v>3</v>
      </c>
    </row>
    <row r="14" spans="1:3" x14ac:dyDescent="0.25">
      <c r="A14" s="2" t="s">
        <v>0</v>
      </c>
      <c r="B14" s="5">
        <v>1000</v>
      </c>
      <c r="C14" s="1">
        <f>B15</f>
        <v>1035.71</v>
      </c>
    </row>
    <row r="15" spans="1:3" x14ac:dyDescent="0.25">
      <c r="A15" s="2" t="s">
        <v>8</v>
      </c>
      <c r="B15" s="1">
        <f>1035.71</f>
        <v>1035.71</v>
      </c>
      <c r="C15" s="1">
        <f>C14</f>
        <v>1035.71</v>
      </c>
    </row>
    <row r="16" spans="1:3" x14ac:dyDescent="0.25">
      <c r="A16" s="2" t="s">
        <v>1</v>
      </c>
      <c r="B16" s="6">
        <v>0.04</v>
      </c>
      <c r="C16" s="6">
        <v>0.03</v>
      </c>
    </row>
    <row r="17" spans="1:3" x14ac:dyDescent="0.25">
      <c r="A17" s="2" t="s">
        <v>12</v>
      </c>
      <c r="B17" s="6">
        <v>0.03</v>
      </c>
      <c r="C17" s="6">
        <v>0.03</v>
      </c>
    </row>
    <row r="18" spans="1:3" x14ac:dyDescent="0.25">
      <c r="A18" s="2" t="s">
        <v>10</v>
      </c>
      <c r="B18" s="1">
        <f>B14*B16*4</f>
        <v>160</v>
      </c>
      <c r="C18" s="1">
        <f>C14*C16*4</f>
        <v>124.2852</v>
      </c>
    </row>
    <row r="19" spans="1:3" x14ac:dyDescent="0.25">
      <c r="A19" s="7" t="s">
        <v>9</v>
      </c>
      <c r="B19" s="8">
        <f>B18*0.6</f>
        <v>96</v>
      </c>
      <c r="C19" s="8">
        <f>C18*0.6</f>
        <v>74.571119999999993</v>
      </c>
    </row>
    <row r="20" spans="1:3" x14ac:dyDescent="0.25">
      <c r="A20" s="2" t="s">
        <v>4</v>
      </c>
      <c r="B20" s="1">
        <f>B14-B15</f>
        <v>-35.710000000000036</v>
      </c>
      <c r="C20" s="1">
        <f>C15-C14</f>
        <v>0</v>
      </c>
    </row>
    <row r="21" spans="1:3" x14ac:dyDescent="0.25">
      <c r="A21" s="7" t="s">
        <v>11</v>
      </c>
      <c r="B21" s="8">
        <f>B19+B20</f>
        <v>60.289999999999964</v>
      </c>
      <c r="C21" s="8">
        <f>C19+C20</f>
        <v>74.571119999999993</v>
      </c>
    </row>
    <row r="22" spans="1:3" x14ac:dyDescent="0.25">
      <c r="B22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Bortolotti</dc:creator>
  <cp:lastModifiedBy>Bortolotti</cp:lastModifiedBy>
  <dcterms:created xsi:type="dcterms:W3CDTF">2013-03-06T02:18:59Z</dcterms:created>
  <dcterms:modified xsi:type="dcterms:W3CDTF">2014-01-29T03:47:48Z</dcterms:modified>
</cp:coreProperties>
</file>