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0455" windowHeight="67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G60" i="1" l="1"/>
  <c r="G19" i="1"/>
  <c r="G20" i="1"/>
  <c r="G21" i="1"/>
  <c r="G22" i="1"/>
  <c r="G23" i="1"/>
  <c r="G24" i="1"/>
  <c r="G25" i="1"/>
  <c r="G26" i="1"/>
  <c r="G27" i="1"/>
  <c r="G28" i="1"/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29" i="1"/>
  <c r="D15" i="1" l="1"/>
  <c r="D14" i="1"/>
  <c r="D13" i="1"/>
  <c r="D16" i="1" l="1"/>
  <c r="E13" i="1" s="1"/>
  <c r="E14" i="1" l="1"/>
  <c r="E15" i="1"/>
  <c r="E16" i="1" l="1"/>
</calcChain>
</file>

<file path=xl/sharedStrings.xml><?xml version="1.0" encoding="utf-8"?>
<sst xmlns="http://schemas.openxmlformats.org/spreadsheetml/2006/main" count="12" uniqueCount="12">
  <si>
    <t>Year</t>
  </si>
  <si>
    <t>Average</t>
  </si>
  <si>
    <t>Data source: Libra Investment Management</t>
  </si>
  <si>
    <t>Upper limit of normal</t>
  </si>
  <si>
    <t>Lower limit of normal</t>
  </si>
  <si>
    <t>Years above range</t>
  </si>
  <si>
    <t>Years within range</t>
  </si>
  <si>
    <t>Years below range</t>
  </si>
  <si>
    <t>How frequent are "normal" equity returns?</t>
  </si>
  <si>
    <t>Canada</t>
  </si>
  <si>
    <t>US</t>
  </si>
  <si>
    <t>Int'l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</si>
</sst>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 applyFill="1" applyBorder="1" applyAlignment="1" applyProtection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1" applyNumberFormat="1" applyFont="1" applyFill="1" applyBorder="1" applyAlignment="1" applyProtection="1"/>
    <xf numFmtId="9" fontId="2" fillId="0" borderId="0" xfId="0" applyNumberFormat="1" applyFont="1"/>
    <xf numFmtId="164" fontId="0" fillId="2" borderId="0" xfId="0" applyNumberForma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applyFont="1"/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canadiancouchpotato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6</xdr:col>
      <xdr:colOff>962025</xdr:colOff>
      <xdr:row>6</xdr:row>
      <xdr:rowOff>41967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4781550" cy="114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"/>
  <sheetViews>
    <sheetView showGridLines="0" tabSelected="1" topLeftCell="A7" workbookViewId="0">
      <selection activeCell="D10" sqref="D10"/>
    </sheetView>
  </sheetViews>
  <sheetFormatPr defaultRowHeight="15" x14ac:dyDescent="0.25"/>
  <cols>
    <col min="1" max="1" width="4" customWidth="1"/>
    <col min="2" max="5" width="10.7109375" customWidth="1"/>
    <col min="6" max="6" width="10.7109375" style="2" customWidth="1"/>
    <col min="7" max="7" width="14.7109375" customWidth="1"/>
    <col min="8" max="8" width="7.7109375" customWidth="1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15" customHeight="1" x14ac:dyDescent="0.25"/>
    <row r="6" spans="2:7" ht="15" customHeight="1" x14ac:dyDescent="0.25"/>
    <row r="7" spans="2:7" ht="15" customHeight="1" x14ac:dyDescent="0.25"/>
    <row r="8" spans="2:7" ht="15" customHeight="1" x14ac:dyDescent="0.3">
      <c r="B8" s="14" t="s">
        <v>8</v>
      </c>
      <c r="C8" s="14"/>
      <c r="D8" s="14"/>
      <c r="E8" s="14"/>
      <c r="F8" s="14"/>
      <c r="G8" s="14"/>
    </row>
    <row r="9" spans="2:7" ht="15" customHeight="1" x14ac:dyDescent="0.25"/>
    <row r="10" spans="2:7" ht="15" customHeight="1" x14ac:dyDescent="0.25">
      <c r="B10" s="13" t="s">
        <v>3</v>
      </c>
      <c r="C10" s="13"/>
      <c r="D10" s="10">
        <v>0.11</v>
      </c>
    </row>
    <row r="11" spans="2:7" x14ac:dyDescent="0.25">
      <c r="B11" s="13" t="s">
        <v>4</v>
      </c>
      <c r="C11" s="13"/>
      <c r="D11" s="10">
        <v>0.06</v>
      </c>
    </row>
    <row r="12" spans="2:7" x14ac:dyDescent="0.25">
      <c r="D12" s="2"/>
    </row>
    <row r="13" spans="2:7" x14ac:dyDescent="0.25">
      <c r="B13" s="13" t="s">
        <v>5</v>
      </c>
      <c r="C13" s="13"/>
      <c r="D13">
        <f>COUNTIF(G19:G60,"Above")</f>
        <v>25</v>
      </c>
      <c r="E13" s="2">
        <f>D13/$D$16</f>
        <v>0.59523809523809523</v>
      </c>
    </row>
    <row r="14" spans="2:7" x14ac:dyDescent="0.25">
      <c r="B14" s="13" t="s">
        <v>6</v>
      </c>
      <c r="C14" s="13"/>
      <c r="D14">
        <f>COUNTIF(G19:G60,"Within")</f>
        <v>5</v>
      </c>
      <c r="E14" s="2">
        <f>D14/$D$16</f>
        <v>0.11904761904761904</v>
      </c>
    </row>
    <row r="15" spans="2:7" x14ac:dyDescent="0.25">
      <c r="B15" s="13" t="s">
        <v>7</v>
      </c>
      <c r="C15" s="13"/>
      <c r="D15">
        <f>COUNTIF(G19:G60,"Below")</f>
        <v>12</v>
      </c>
      <c r="E15" s="2">
        <f>D15/$D$16</f>
        <v>0.2857142857142857</v>
      </c>
    </row>
    <row r="16" spans="2:7" x14ac:dyDescent="0.25">
      <c r="D16" s="3">
        <f>SUM(D13:D15)</f>
        <v>42</v>
      </c>
      <c r="E16" s="9">
        <f>SUM(E13:E15)</f>
        <v>1</v>
      </c>
    </row>
    <row r="18" spans="2:7" x14ac:dyDescent="0.25">
      <c r="B18" s="11" t="s">
        <v>0</v>
      </c>
      <c r="C18" s="12" t="s">
        <v>9</v>
      </c>
      <c r="D18" s="12" t="s">
        <v>10</v>
      </c>
      <c r="E18" s="12" t="s">
        <v>11</v>
      </c>
      <c r="F18" s="6" t="s">
        <v>1</v>
      </c>
    </row>
    <row r="19" spans="2:7" x14ac:dyDescent="0.25">
      <c r="B19" s="4">
        <v>1970</v>
      </c>
      <c r="C19" s="1">
        <v>-3.5999999999999997E-2</v>
      </c>
      <c r="D19" s="1">
        <v>-2.5000000000000001E-2</v>
      </c>
      <c r="E19" s="1">
        <v>-0.161</v>
      </c>
      <c r="F19" s="7">
        <f>(C19/3)+(D19/3)+(E19/3)</f>
        <v>-7.3999999999999996E-2</v>
      </c>
      <c r="G19" s="4" t="str">
        <f t="shared" ref="G19:G60" si="0">IF(F19&gt;$D$10,"Above",IF(F19&lt;$D$11,"Below","Within"))</f>
        <v>Below</v>
      </c>
    </row>
    <row r="20" spans="2:7" x14ac:dyDescent="0.25">
      <c r="B20" s="4">
        <v>1971</v>
      </c>
      <c r="C20" s="1">
        <v>0.08</v>
      </c>
      <c r="D20" s="1">
        <v>0.13200000000000001</v>
      </c>
      <c r="E20" s="1">
        <v>0.29899999999999999</v>
      </c>
      <c r="F20" s="7">
        <f t="shared" ref="F20:F28" si="1">(C20/3)+(D20/3)+(E20/3)</f>
        <v>0.17033333333333334</v>
      </c>
      <c r="G20" s="4" t="str">
        <f t="shared" si="0"/>
        <v>Above</v>
      </c>
    </row>
    <row r="21" spans="2:7" x14ac:dyDescent="0.25">
      <c r="B21" s="4">
        <v>1972</v>
      </c>
      <c r="C21" s="1">
        <v>0.27400000000000002</v>
      </c>
      <c r="D21" s="1">
        <v>0.182</v>
      </c>
      <c r="E21" s="1">
        <v>0.36699999999999999</v>
      </c>
      <c r="F21" s="7">
        <f t="shared" si="1"/>
        <v>0.27433333333333332</v>
      </c>
      <c r="G21" s="4" t="str">
        <f t="shared" si="0"/>
        <v>Above</v>
      </c>
    </row>
    <row r="22" spans="2:7" x14ac:dyDescent="0.25">
      <c r="B22" s="4">
        <v>1973</v>
      </c>
      <c r="C22" s="1">
        <v>3.0000000000000001E-3</v>
      </c>
      <c r="D22" s="1">
        <v>-0.14699999999999999</v>
      </c>
      <c r="E22" s="1">
        <v>-0.14099999999999999</v>
      </c>
      <c r="F22" s="7">
        <f t="shared" si="1"/>
        <v>-9.4999999999999987E-2</v>
      </c>
      <c r="G22" s="4" t="str">
        <f t="shared" si="0"/>
        <v>Below</v>
      </c>
    </row>
    <row r="23" spans="2:7" x14ac:dyDescent="0.25">
      <c r="B23" s="4">
        <v>1974</v>
      </c>
      <c r="C23" s="1">
        <v>-0.25900000000000001</v>
      </c>
      <c r="D23" s="1">
        <v>-0.26800000000000002</v>
      </c>
      <c r="E23" s="1">
        <v>-0.22500000000000001</v>
      </c>
      <c r="F23" s="7">
        <f t="shared" si="1"/>
        <v>-0.25066666666666665</v>
      </c>
      <c r="G23" s="4" t="str">
        <f t="shared" si="0"/>
        <v>Below</v>
      </c>
    </row>
    <row r="24" spans="2:7" x14ac:dyDescent="0.25">
      <c r="B24" s="4">
        <v>1975</v>
      </c>
      <c r="C24" s="1">
        <v>0.185</v>
      </c>
      <c r="D24" s="1">
        <v>0.40699999999999997</v>
      </c>
      <c r="E24" s="1">
        <v>0.40600000000000003</v>
      </c>
      <c r="F24" s="7">
        <f t="shared" si="1"/>
        <v>0.33266666666666667</v>
      </c>
      <c r="G24" s="4" t="str">
        <f t="shared" si="0"/>
        <v>Above</v>
      </c>
    </row>
    <row r="25" spans="2:7" x14ac:dyDescent="0.25">
      <c r="B25" s="4">
        <v>1976</v>
      </c>
      <c r="C25" s="1">
        <v>0.11</v>
      </c>
      <c r="D25" s="1">
        <v>0.23</v>
      </c>
      <c r="E25" s="1">
        <v>0.03</v>
      </c>
      <c r="F25" s="7">
        <f t="shared" si="1"/>
        <v>0.12333333333333334</v>
      </c>
      <c r="G25" s="4" t="str">
        <f t="shared" si="0"/>
        <v>Above</v>
      </c>
    </row>
    <row r="26" spans="2:7" x14ac:dyDescent="0.25">
      <c r="B26" s="4">
        <v>1977</v>
      </c>
      <c r="C26" s="1">
        <v>0.107</v>
      </c>
      <c r="D26" s="1">
        <v>7.0000000000000001E-3</v>
      </c>
      <c r="E26" s="1">
        <v>0.29499999999999998</v>
      </c>
      <c r="F26" s="7">
        <f t="shared" si="1"/>
        <v>0.13633333333333333</v>
      </c>
      <c r="G26" s="4" t="str">
        <f t="shared" si="0"/>
        <v>Above</v>
      </c>
    </row>
    <row r="27" spans="2:7" x14ac:dyDescent="0.25">
      <c r="B27" s="4">
        <v>1978</v>
      </c>
      <c r="C27" s="1">
        <v>0.29699999999999999</v>
      </c>
      <c r="D27" s="1">
        <v>0.155</v>
      </c>
      <c r="E27" s="1">
        <v>0.45600000000000002</v>
      </c>
      <c r="F27" s="7">
        <f t="shared" si="1"/>
        <v>0.30266666666666664</v>
      </c>
      <c r="G27" s="4" t="str">
        <f t="shared" si="0"/>
        <v>Above</v>
      </c>
    </row>
    <row r="28" spans="2:7" x14ac:dyDescent="0.25">
      <c r="B28" s="4">
        <v>1979</v>
      </c>
      <c r="C28" s="1">
        <v>0.44800000000000001</v>
      </c>
      <c r="D28" s="1">
        <v>0.16800000000000001</v>
      </c>
      <c r="E28" s="1">
        <v>4.4999999999999998E-2</v>
      </c>
      <c r="F28" s="7">
        <f t="shared" si="1"/>
        <v>0.22033333333333333</v>
      </c>
      <c r="G28" s="4" t="str">
        <f t="shared" si="0"/>
        <v>Above</v>
      </c>
    </row>
    <row r="29" spans="2:7" x14ac:dyDescent="0.25">
      <c r="B29" s="4">
        <v>1980</v>
      </c>
      <c r="C29" s="1">
        <v>0.30099999999999999</v>
      </c>
      <c r="D29" s="1">
        <v>0.35499999999999998</v>
      </c>
      <c r="E29" s="1">
        <v>0.27200000000000002</v>
      </c>
      <c r="F29" s="7">
        <f t="shared" ref="F29:F59" si="2">(C29/3)+(D29/3)+(E29/3)</f>
        <v>0.30933333333333335</v>
      </c>
      <c r="G29" s="4" t="str">
        <f t="shared" si="0"/>
        <v>Above</v>
      </c>
    </row>
    <row r="30" spans="2:7" x14ac:dyDescent="0.25">
      <c r="B30" s="4">
        <v>1981</v>
      </c>
      <c r="C30" s="1">
        <v>-0.10199999999999999</v>
      </c>
      <c r="D30" s="1">
        <v>-5.6000000000000001E-2</v>
      </c>
      <c r="E30" s="1">
        <v>-1.7000000000000001E-2</v>
      </c>
      <c r="F30" s="7">
        <f t="shared" si="2"/>
        <v>-5.8333333333333334E-2</v>
      </c>
      <c r="G30" s="4" t="str">
        <f t="shared" si="0"/>
        <v>Below</v>
      </c>
    </row>
    <row r="31" spans="2:7" x14ac:dyDescent="0.25">
      <c r="B31" s="4">
        <v>1982</v>
      </c>
      <c r="C31" s="1">
        <v>5.5E-2</v>
      </c>
      <c r="D31" s="1">
        <v>0.26</v>
      </c>
      <c r="E31" s="1">
        <v>2.8000000000000001E-2</v>
      </c>
      <c r="F31" s="7">
        <f t="shared" si="2"/>
        <v>0.11433333333333334</v>
      </c>
      <c r="G31" s="4" t="str">
        <f t="shared" si="0"/>
        <v>Above</v>
      </c>
    </row>
    <row r="32" spans="2:7" x14ac:dyDescent="0.25">
      <c r="B32" s="4">
        <v>1983</v>
      </c>
      <c r="C32" s="1">
        <v>0.35499999999999998</v>
      </c>
      <c r="D32" s="1">
        <v>0.24</v>
      </c>
      <c r="E32" s="1">
        <v>0.26100000000000001</v>
      </c>
      <c r="F32" s="7">
        <f t="shared" si="2"/>
        <v>0.28533333333333333</v>
      </c>
      <c r="G32" s="4" t="str">
        <f t="shared" si="0"/>
        <v>Above</v>
      </c>
    </row>
    <row r="33" spans="2:7" x14ac:dyDescent="0.25">
      <c r="B33" s="4">
        <v>1984</v>
      </c>
      <c r="C33" s="1">
        <v>-2.4E-2</v>
      </c>
      <c r="D33" s="1">
        <v>0.129</v>
      </c>
      <c r="E33" s="1">
        <v>0.14499999999999999</v>
      </c>
      <c r="F33" s="7">
        <f t="shared" si="2"/>
        <v>8.3333333333333343E-2</v>
      </c>
      <c r="G33" s="4" t="str">
        <f t="shared" si="0"/>
        <v>Within</v>
      </c>
    </row>
    <row r="34" spans="2:7" x14ac:dyDescent="0.25">
      <c r="B34" s="4">
        <v>1985</v>
      </c>
      <c r="C34" s="1">
        <v>0.251</v>
      </c>
      <c r="D34" s="1">
        <v>0.39400000000000002</v>
      </c>
      <c r="E34" s="1">
        <v>0.65800000000000003</v>
      </c>
      <c r="F34" s="7">
        <f t="shared" si="2"/>
        <v>0.43433333333333335</v>
      </c>
      <c r="G34" s="4" t="str">
        <f t="shared" si="0"/>
        <v>Above</v>
      </c>
    </row>
    <row r="35" spans="2:7" x14ac:dyDescent="0.25">
      <c r="B35" s="4">
        <v>1986</v>
      </c>
      <c r="C35" s="1">
        <v>0.09</v>
      </c>
      <c r="D35" s="1">
        <v>0.17199999999999999</v>
      </c>
      <c r="E35" s="1">
        <v>0.67800000000000005</v>
      </c>
      <c r="F35" s="7">
        <f t="shared" si="2"/>
        <v>0.31333333333333335</v>
      </c>
      <c r="G35" s="4" t="str">
        <f t="shared" si="0"/>
        <v>Above</v>
      </c>
    </row>
    <row r="36" spans="2:7" x14ac:dyDescent="0.25">
      <c r="B36" s="4">
        <v>1987</v>
      </c>
      <c r="C36" s="1">
        <v>5.8999999999999997E-2</v>
      </c>
      <c r="D36" s="1">
        <v>-8.9999999999999993E-3</v>
      </c>
      <c r="E36" s="1">
        <v>0.17599999999999999</v>
      </c>
      <c r="F36" s="7">
        <f t="shared" si="2"/>
        <v>7.5333333333333335E-2</v>
      </c>
      <c r="G36" s="4" t="str">
        <f t="shared" si="0"/>
        <v>Within</v>
      </c>
    </row>
    <row r="37" spans="2:7" x14ac:dyDescent="0.25">
      <c r="B37" s="4">
        <v>1988</v>
      </c>
      <c r="C37" s="1">
        <v>0.111</v>
      </c>
      <c r="D37" s="1">
        <v>7.0000000000000007E-2</v>
      </c>
      <c r="E37" s="1">
        <v>0.18</v>
      </c>
      <c r="F37" s="7">
        <f t="shared" si="2"/>
        <v>0.12033333333333333</v>
      </c>
      <c r="G37" s="4" t="str">
        <f t="shared" si="0"/>
        <v>Above</v>
      </c>
    </row>
    <row r="38" spans="2:7" x14ac:dyDescent="0.25">
      <c r="B38" s="4">
        <v>1989</v>
      </c>
      <c r="C38" s="1">
        <v>0.214</v>
      </c>
      <c r="D38" s="1">
        <v>0.27800000000000002</v>
      </c>
      <c r="E38" s="1">
        <v>7.5999999999999998E-2</v>
      </c>
      <c r="F38" s="7">
        <f t="shared" si="2"/>
        <v>0.18933333333333335</v>
      </c>
      <c r="G38" s="4" t="str">
        <f t="shared" si="0"/>
        <v>Above</v>
      </c>
    </row>
    <row r="39" spans="2:7" x14ac:dyDescent="0.25">
      <c r="B39" s="4">
        <v>1990</v>
      </c>
      <c r="C39" s="1">
        <v>-0.14799999999999999</v>
      </c>
      <c r="D39" s="1">
        <v>-2.9000000000000001E-2</v>
      </c>
      <c r="E39" s="1">
        <v>-0.23</v>
      </c>
      <c r="F39" s="7">
        <f t="shared" si="2"/>
        <v>-0.13566666666666666</v>
      </c>
      <c r="G39" s="4" t="str">
        <f t="shared" si="0"/>
        <v>Below</v>
      </c>
    </row>
    <row r="40" spans="2:7" x14ac:dyDescent="0.25">
      <c r="B40" s="4">
        <v>1991</v>
      </c>
      <c r="C40" s="1">
        <v>0.12</v>
      </c>
      <c r="D40" s="1">
        <v>0.29899999999999999</v>
      </c>
      <c r="E40" s="1">
        <v>0.12</v>
      </c>
      <c r="F40" s="7">
        <f t="shared" si="2"/>
        <v>0.17966666666666667</v>
      </c>
      <c r="G40" s="4" t="str">
        <f t="shared" si="0"/>
        <v>Above</v>
      </c>
    </row>
    <row r="41" spans="2:7" x14ac:dyDescent="0.25">
      <c r="B41" s="4">
        <v>1992</v>
      </c>
      <c r="C41" s="1">
        <v>-1.4E-2</v>
      </c>
      <c r="D41" s="1">
        <v>0.184</v>
      </c>
      <c r="E41" s="1">
        <v>-0.03</v>
      </c>
      <c r="F41" s="7">
        <f t="shared" si="2"/>
        <v>4.6666666666666662E-2</v>
      </c>
      <c r="G41" s="4" t="str">
        <f t="shared" si="0"/>
        <v>Below</v>
      </c>
    </row>
    <row r="42" spans="2:7" x14ac:dyDescent="0.25">
      <c r="B42" s="4">
        <v>1993</v>
      </c>
      <c r="C42" s="1">
        <v>0.32500000000000001</v>
      </c>
      <c r="D42" s="1">
        <v>0.14499999999999999</v>
      </c>
      <c r="E42" s="1">
        <v>0.38200000000000001</v>
      </c>
      <c r="F42" s="7">
        <f t="shared" si="2"/>
        <v>0.28400000000000003</v>
      </c>
      <c r="G42" s="4" t="str">
        <f t="shared" si="0"/>
        <v>Above</v>
      </c>
    </row>
    <row r="43" spans="2:7" x14ac:dyDescent="0.25">
      <c r="B43" s="4">
        <v>1994</v>
      </c>
      <c r="C43" s="1">
        <v>-2E-3</v>
      </c>
      <c r="D43" s="1">
        <v>7.4999999999999997E-2</v>
      </c>
      <c r="E43" s="1">
        <v>0.14599999999999999</v>
      </c>
      <c r="F43" s="7">
        <f t="shared" si="2"/>
        <v>7.2999999999999995E-2</v>
      </c>
      <c r="G43" s="4" t="str">
        <f t="shared" si="0"/>
        <v>Within</v>
      </c>
    </row>
    <row r="44" spans="2:7" x14ac:dyDescent="0.25">
      <c r="B44" s="4">
        <v>1995</v>
      </c>
      <c r="C44" s="1">
        <v>0.14499999999999999</v>
      </c>
      <c r="D44" s="1">
        <v>0.33900000000000002</v>
      </c>
      <c r="E44" s="1">
        <v>8.5000000000000006E-2</v>
      </c>
      <c r="F44" s="7">
        <f t="shared" si="2"/>
        <v>0.18966666666666665</v>
      </c>
      <c r="G44" s="4" t="str">
        <f t="shared" si="0"/>
        <v>Above</v>
      </c>
    </row>
    <row r="45" spans="2:7" x14ac:dyDescent="0.25">
      <c r="B45" s="4">
        <v>1996</v>
      </c>
      <c r="C45" s="1">
        <v>0.28299999999999997</v>
      </c>
      <c r="D45" s="1">
        <v>0.23599999999999999</v>
      </c>
      <c r="E45" s="1">
        <v>6.9000000000000006E-2</v>
      </c>
      <c r="F45" s="7">
        <f t="shared" si="2"/>
        <v>0.19599999999999998</v>
      </c>
      <c r="G45" s="4" t="str">
        <f t="shared" si="0"/>
        <v>Above</v>
      </c>
    </row>
    <row r="46" spans="2:7" x14ac:dyDescent="0.25">
      <c r="B46" s="4">
        <v>1997</v>
      </c>
      <c r="C46" s="1">
        <v>0.15</v>
      </c>
      <c r="D46" s="1">
        <v>0.39200000000000002</v>
      </c>
      <c r="E46" s="1">
        <v>6.5000000000000002E-2</v>
      </c>
      <c r="F46" s="7">
        <f t="shared" si="2"/>
        <v>0.20233333333333334</v>
      </c>
      <c r="G46" s="4" t="str">
        <f t="shared" si="0"/>
        <v>Above</v>
      </c>
    </row>
    <row r="47" spans="2:7" x14ac:dyDescent="0.25">
      <c r="B47" s="4">
        <v>1998</v>
      </c>
      <c r="C47" s="1">
        <v>-1.6E-2</v>
      </c>
      <c r="D47" s="1">
        <v>0.378</v>
      </c>
      <c r="E47" s="1">
        <v>0.28999999999999998</v>
      </c>
      <c r="F47" s="7">
        <f t="shared" si="2"/>
        <v>0.21733333333333332</v>
      </c>
      <c r="G47" s="4" t="str">
        <f t="shared" si="0"/>
        <v>Above</v>
      </c>
    </row>
    <row r="48" spans="2:7" x14ac:dyDescent="0.25">
      <c r="B48" s="4">
        <v>1999</v>
      </c>
      <c r="C48" s="1">
        <v>0.317</v>
      </c>
      <c r="D48" s="1">
        <v>0.13900000000000001</v>
      </c>
      <c r="E48" s="1">
        <v>0.19800000000000001</v>
      </c>
      <c r="F48" s="7">
        <f t="shared" si="2"/>
        <v>0.21800000000000003</v>
      </c>
      <c r="G48" s="4" t="str">
        <f t="shared" si="0"/>
        <v>Above</v>
      </c>
    </row>
    <row r="49" spans="2:7" x14ac:dyDescent="0.25">
      <c r="B49" s="4">
        <v>2000</v>
      </c>
      <c r="C49" s="1">
        <v>7.3999999999999996E-2</v>
      </c>
      <c r="D49" s="1">
        <v>-5.6000000000000001E-2</v>
      </c>
      <c r="E49" s="1">
        <v>-0.106</v>
      </c>
      <c r="F49" s="7">
        <f t="shared" si="2"/>
        <v>-2.9333333333333336E-2</v>
      </c>
      <c r="G49" s="4" t="str">
        <f t="shared" si="0"/>
        <v>Below</v>
      </c>
    </row>
    <row r="50" spans="2:7" x14ac:dyDescent="0.25">
      <c r="B50" s="4">
        <v>2001</v>
      </c>
      <c r="C50" s="1">
        <v>-0.126</v>
      </c>
      <c r="D50" s="1">
        <v>-6.4000000000000001E-2</v>
      </c>
      <c r="E50" s="1">
        <v>-0.16300000000000001</v>
      </c>
      <c r="F50" s="7">
        <f t="shared" si="2"/>
        <v>-0.11766666666666667</v>
      </c>
      <c r="G50" s="4" t="str">
        <f t="shared" si="0"/>
        <v>Below</v>
      </c>
    </row>
    <row r="51" spans="2:7" x14ac:dyDescent="0.25">
      <c r="B51" s="4">
        <v>2002</v>
      </c>
      <c r="C51" s="1">
        <v>-0.124</v>
      </c>
      <c r="D51" s="1">
        <v>-0.22800000000000001</v>
      </c>
      <c r="E51" s="1">
        <v>-0.16500000000000001</v>
      </c>
      <c r="F51" s="7">
        <f t="shared" si="2"/>
        <v>-0.17233333333333334</v>
      </c>
      <c r="G51" s="4" t="str">
        <f t="shared" si="0"/>
        <v>Below</v>
      </c>
    </row>
    <row r="52" spans="2:7" x14ac:dyDescent="0.25">
      <c r="B52" s="4">
        <v>2003</v>
      </c>
      <c r="C52" s="1">
        <v>0.26700000000000002</v>
      </c>
      <c r="D52" s="1">
        <v>5.8000000000000003E-2</v>
      </c>
      <c r="E52" s="1">
        <v>0.14399999999999999</v>
      </c>
      <c r="F52" s="7">
        <f t="shared" si="2"/>
        <v>0.15633333333333332</v>
      </c>
      <c r="G52" s="4" t="str">
        <f t="shared" si="0"/>
        <v>Above</v>
      </c>
    </row>
    <row r="53" spans="2:7" x14ac:dyDescent="0.25">
      <c r="B53" s="4">
        <v>2004</v>
      </c>
      <c r="C53" s="1">
        <v>0.14499999999999999</v>
      </c>
      <c r="D53" s="1">
        <v>2.8000000000000001E-2</v>
      </c>
      <c r="E53" s="1">
        <v>0.11899999999999999</v>
      </c>
      <c r="F53" s="7">
        <f t="shared" si="2"/>
        <v>9.7333333333333327E-2</v>
      </c>
      <c r="G53" s="4" t="str">
        <f t="shared" si="0"/>
        <v>Within</v>
      </c>
    </row>
    <row r="54" spans="2:7" x14ac:dyDescent="0.25">
      <c r="B54" s="4">
        <v>2005</v>
      </c>
      <c r="C54" s="2">
        <v>0.24099999999999999</v>
      </c>
      <c r="D54" s="2">
        <v>1.4999999999999999E-2</v>
      </c>
      <c r="E54" s="2">
        <v>0.10299999999999999</v>
      </c>
      <c r="F54" s="7">
        <f t="shared" si="2"/>
        <v>0.11966666666666667</v>
      </c>
      <c r="G54" s="4" t="str">
        <f t="shared" si="0"/>
        <v>Above</v>
      </c>
    </row>
    <row r="55" spans="2:7" x14ac:dyDescent="0.25">
      <c r="B55" s="4">
        <v>2006</v>
      </c>
      <c r="C55" s="2">
        <v>0.17299999999999999</v>
      </c>
      <c r="D55" s="2">
        <v>0.16</v>
      </c>
      <c r="E55" s="2">
        <v>0.27100000000000002</v>
      </c>
      <c r="F55" s="7">
        <f t="shared" si="2"/>
        <v>0.20133333333333334</v>
      </c>
      <c r="G55" s="4" t="str">
        <f t="shared" si="0"/>
        <v>Above</v>
      </c>
    </row>
    <row r="56" spans="2:7" x14ac:dyDescent="0.25">
      <c r="B56" s="4">
        <v>2007</v>
      </c>
      <c r="C56" s="2">
        <v>9.8000000000000004E-2</v>
      </c>
      <c r="D56" s="2">
        <v>-0.10299999999999999</v>
      </c>
      <c r="E56" s="2">
        <v>-0.05</v>
      </c>
      <c r="F56" s="7">
        <f t="shared" si="2"/>
        <v>-1.833333333333333E-2</v>
      </c>
      <c r="G56" s="4" t="str">
        <f t="shared" si="0"/>
        <v>Below</v>
      </c>
    </row>
    <row r="57" spans="2:7" x14ac:dyDescent="0.25">
      <c r="B57" s="4">
        <v>2008</v>
      </c>
      <c r="C57" s="2">
        <v>-0.33</v>
      </c>
      <c r="D57" s="2">
        <v>-0.22600000000000001</v>
      </c>
      <c r="E57" s="2">
        <v>-0.3</v>
      </c>
      <c r="F57" s="7">
        <f t="shared" si="2"/>
        <v>-0.28533333333333333</v>
      </c>
      <c r="G57" s="4" t="str">
        <f t="shared" si="0"/>
        <v>Below</v>
      </c>
    </row>
    <row r="58" spans="2:7" x14ac:dyDescent="0.25">
      <c r="B58" s="5">
        <v>2009</v>
      </c>
      <c r="C58" s="1">
        <v>0.35099999999999998</v>
      </c>
      <c r="D58" s="1">
        <v>9.0999999999999998E-2</v>
      </c>
      <c r="E58" s="1">
        <v>0.14299999999999999</v>
      </c>
      <c r="F58" s="7">
        <f t="shared" si="2"/>
        <v>0.19499999999999998</v>
      </c>
      <c r="G58" s="4" t="str">
        <f t="shared" si="0"/>
        <v>Above</v>
      </c>
    </row>
    <row r="59" spans="2:7" x14ac:dyDescent="0.25">
      <c r="B59" s="5">
        <v>2010</v>
      </c>
      <c r="C59" s="1">
        <v>0.17600000000000002</v>
      </c>
      <c r="D59" s="1">
        <v>8.900000000000001E-2</v>
      </c>
      <c r="E59" s="1">
        <v>2.4E-2</v>
      </c>
      <c r="F59" s="7">
        <f t="shared" si="2"/>
        <v>9.6333333333333354E-2</v>
      </c>
      <c r="G59" s="4" t="str">
        <f t="shared" si="0"/>
        <v>Within</v>
      </c>
    </row>
    <row r="60" spans="2:7" x14ac:dyDescent="0.25">
      <c r="B60" s="5">
        <v>2011</v>
      </c>
      <c r="C60" s="1">
        <v>-8.6999999999999994E-2</v>
      </c>
      <c r="D60" s="1">
        <v>4.3999999999999997E-2</v>
      </c>
      <c r="E60" s="1">
        <v>-9.7000000000000003E-2</v>
      </c>
      <c r="F60" s="7">
        <f>(C60/3)+(D60/3)+(E60/3)</f>
        <v>-4.6666666666666662E-2</v>
      </c>
      <c r="G60" s="4" t="str">
        <f t="shared" si="0"/>
        <v>Below</v>
      </c>
    </row>
    <row r="61" spans="2:7" x14ac:dyDescent="0.25">
      <c r="C61" s="8">
        <v>9.06E-2</v>
      </c>
      <c r="D61" s="7">
        <v>0.106</v>
      </c>
      <c r="E61" s="7">
        <v>8.8999999999999996E-2</v>
      </c>
      <c r="F61" s="7"/>
    </row>
    <row r="62" spans="2:7" x14ac:dyDescent="0.25">
      <c r="C62" s="8"/>
      <c r="D62" s="7"/>
      <c r="E62" s="7"/>
      <c r="F62" s="7"/>
    </row>
    <row r="63" spans="2:7" x14ac:dyDescent="0.25">
      <c r="B63" t="s">
        <v>2</v>
      </c>
    </row>
  </sheetData>
  <sheetProtection sheet="1" objects="1" scenarios="1" selectLockedCells="1"/>
  <mergeCells count="6">
    <mergeCell ref="B8:G8"/>
    <mergeCell ref="B13:C13"/>
    <mergeCell ref="B14:C14"/>
    <mergeCell ref="B15:C15"/>
    <mergeCell ref="B10:C10"/>
    <mergeCell ref="B11:C11"/>
  </mergeCells>
  <conditionalFormatting sqref="G19:G60">
    <cfRule type="cellIs" dxfId="1" priority="1" operator="equal">
      <formula>"Above"</formula>
    </cfRule>
    <cfRule type="cellIs" dxfId="0" priority="2" operator="equal">
      <formula>"Below"</formula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Bortolotti</dc:creator>
  <cp:lastModifiedBy>Bortolotti</cp:lastModifiedBy>
  <dcterms:created xsi:type="dcterms:W3CDTF">2012-06-24T15:57:12Z</dcterms:created>
  <dcterms:modified xsi:type="dcterms:W3CDTF">2012-06-25T00:46:11Z</dcterms:modified>
</cp:coreProperties>
</file>